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 3\Documents\ESAU 2026\PUBLICACIONES\"/>
    </mc:Choice>
  </mc:AlternateContent>
  <xr:revisionPtr revIDLastSave="0" documentId="13_ncr:1_{CD2A77A8-AB60-40AA-976D-A5FE0FD46468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ACUERDO 2DO. TRIMESTRE 2026" sheetId="1" r:id="rId1"/>
    <sheet name="ABRIL 26" sheetId="4" r:id="rId2"/>
    <sheet name="MAYO 26" sheetId="5" r:id="rId3"/>
    <sheet name="JUNIO 26" sheetId="6" r:id="rId4"/>
  </sheets>
  <definedNames>
    <definedName name="_xlnm.Print_Area" localSheetId="1">'ABRIL 26'!$A$1:$N$588</definedName>
    <definedName name="_xlnm.Print_Area" localSheetId="0">'ACUERDO 2DO. TRIMESTRE 2026'!$A$1:$P$588</definedName>
    <definedName name="_xlnm.Print_Area" localSheetId="3">'JUNIO 26'!$A$1:$O$587</definedName>
    <definedName name="_xlnm.Print_Area" localSheetId="2">'MAYO 26'!$A$1:$O$589</definedName>
    <definedName name="Print_Area" localSheetId="1">'ABRIL 26'!$A$1:$N$589</definedName>
    <definedName name="Print_Area" localSheetId="0">'ACUERDO 2DO. TRIMESTRE 2026'!$A:$P</definedName>
    <definedName name="Print_Area" localSheetId="3">'JUNIO 26'!$A$2:$O$588</definedName>
    <definedName name="Print_Area" localSheetId="2">'MAYO 26'!$A$1:$O$590</definedName>
    <definedName name="Print_Titles" localSheetId="1">'ABRIL 26'!$7:$8</definedName>
    <definedName name="Print_Titles" localSheetId="0">'ACUERDO 2DO. TRIMESTRE 2026'!$6:$8</definedName>
    <definedName name="Print_Titles" localSheetId="3">'JUNIO 26'!$7:$8</definedName>
    <definedName name="Print_Titles" localSheetId="2">'MAYO 26'!$7:$8</definedName>
    <definedName name="_xlnm.Print_Titles" localSheetId="1">'ABRIL 26'!$7:$8</definedName>
    <definedName name="_xlnm.Print_Titles" localSheetId="0">'ACUERDO 2DO. TRIMESTRE 2026'!$6:$8</definedName>
    <definedName name="_xlnm.Print_Titles" localSheetId="3">'JUNIO 26'!$7:$8</definedName>
    <definedName name="_xlnm.Print_Titles" localSheetId="2">'MAYO 26'!$7:$8</definedName>
  </definedName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579" i="5" l="1"/>
  <c r="J10" i="1" l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119" i="1"/>
  <c r="J120" i="1"/>
  <c r="J121" i="1"/>
  <c r="J122" i="1"/>
  <c r="J123" i="1"/>
  <c r="J124" i="1"/>
  <c r="J125" i="1"/>
  <c r="J126" i="1"/>
  <c r="J127" i="1"/>
  <c r="J128" i="1"/>
  <c r="J129" i="1"/>
  <c r="J130" i="1"/>
  <c r="J131" i="1"/>
  <c r="J132" i="1"/>
  <c r="J133" i="1"/>
  <c r="J134" i="1"/>
  <c r="J135" i="1"/>
  <c r="J136" i="1"/>
  <c r="J137" i="1"/>
  <c r="J138" i="1"/>
  <c r="J139" i="1"/>
  <c r="J140" i="1"/>
  <c r="J141" i="1"/>
  <c r="J142" i="1"/>
  <c r="J143" i="1"/>
  <c r="J144" i="1"/>
  <c r="J145" i="1"/>
  <c r="J146" i="1"/>
  <c r="J147" i="1"/>
  <c r="J148" i="1"/>
  <c r="J149" i="1"/>
  <c r="J150" i="1"/>
  <c r="J151" i="1"/>
  <c r="J152" i="1"/>
  <c r="J153" i="1"/>
  <c r="J154" i="1"/>
  <c r="J155" i="1"/>
  <c r="J156" i="1"/>
  <c r="J157" i="1"/>
  <c r="J158" i="1"/>
  <c r="J159" i="1"/>
  <c r="J160" i="1"/>
  <c r="J161" i="1"/>
  <c r="J162" i="1"/>
  <c r="J163" i="1"/>
  <c r="J164" i="1"/>
  <c r="J165" i="1"/>
  <c r="J166" i="1"/>
  <c r="J167" i="1"/>
  <c r="J168" i="1"/>
  <c r="J169" i="1"/>
  <c r="J170" i="1"/>
  <c r="J171" i="1"/>
  <c r="J172" i="1"/>
  <c r="J173" i="1"/>
  <c r="J174" i="1"/>
  <c r="J175" i="1"/>
  <c r="J176" i="1"/>
  <c r="J177" i="1"/>
  <c r="J178" i="1"/>
  <c r="J179" i="1"/>
  <c r="J180" i="1"/>
  <c r="J181" i="1"/>
  <c r="J182" i="1"/>
  <c r="J183" i="1"/>
  <c r="J184" i="1"/>
  <c r="J185" i="1"/>
  <c r="J186" i="1"/>
  <c r="J187" i="1"/>
  <c r="J188" i="1"/>
  <c r="J189" i="1"/>
  <c r="J190" i="1"/>
  <c r="J191" i="1"/>
  <c r="J192" i="1"/>
  <c r="J193" i="1"/>
  <c r="J194" i="1"/>
  <c r="J195" i="1"/>
  <c r="J196" i="1"/>
  <c r="J197" i="1"/>
  <c r="J198" i="1"/>
  <c r="J199" i="1"/>
  <c r="J200" i="1"/>
  <c r="J201" i="1"/>
  <c r="J202" i="1"/>
  <c r="J203" i="1"/>
  <c r="J204" i="1"/>
  <c r="J205" i="1"/>
  <c r="J206" i="1"/>
  <c r="J207" i="1"/>
  <c r="J208" i="1"/>
  <c r="J209" i="1"/>
  <c r="J210" i="1"/>
  <c r="J211" i="1"/>
  <c r="J212" i="1"/>
  <c r="J213" i="1"/>
  <c r="J214" i="1"/>
  <c r="J215" i="1"/>
  <c r="J216" i="1"/>
  <c r="J217" i="1"/>
  <c r="J218" i="1"/>
  <c r="J219" i="1"/>
  <c r="J220" i="1"/>
  <c r="J221" i="1"/>
  <c r="J222" i="1"/>
  <c r="J223" i="1"/>
  <c r="J224" i="1"/>
  <c r="J225" i="1"/>
  <c r="J226" i="1"/>
  <c r="J227" i="1"/>
  <c r="J228" i="1"/>
  <c r="J229" i="1"/>
  <c r="J230" i="1"/>
  <c r="J231" i="1"/>
  <c r="J232" i="1"/>
  <c r="J233" i="1"/>
  <c r="J234" i="1"/>
  <c r="J235" i="1"/>
  <c r="J236" i="1"/>
  <c r="J237" i="1"/>
  <c r="J238" i="1"/>
  <c r="J239" i="1"/>
  <c r="J240" i="1"/>
  <c r="J241" i="1"/>
  <c r="J242" i="1"/>
  <c r="J243" i="1"/>
  <c r="J244" i="1"/>
  <c r="J245" i="1"/>
  <c r="J246" i="1"/>
  <c r="J247" i="1"/>
  <c r="J248" i="1"/>
  <c r="J249" i="1"/>
  <c r="J250" i="1"/>
  <c r="J251" i="1"/>
  <c r="J252" i="1"/>
  <c r="J253" i="1"/>
  <c r="J254" i="1"/>
  <c r="J255" i="1"/>
  <c r="J256" i="1"/>
  <c r="J257" i="1"/>
  <c r="J258" i="1"/>
  <c r="J259" i="1"/>
  <c r="J260" i="1"/>
  <c r="J261" i="1"/>
  <c r="J262" i="1"/>
  <c r="J263" i="1"/>
  <c r="J264" i="1"/>
  <c r="J265" i="1"/>
  <c r="J266" i="1"/>
  <c r="J267" i="1"/>
  <c r="J268" i="1"/>
  <c r="J269" i="1"/>
  <c r="J270" i="1"/>
  <c r="J271" i="1"/>
  <c r="J272" i="1"/>
  <c r="J273" i="1"/>
  <c r="J274" i="1"/>
  <c r="J275" i="1"/>
  <c r="J276" i="1"/>
  <c r="J277" i="1"/>
  <c r="J278" i="1"/>
  <c r="J279" i="1"/>
  <c r="J280" i="1"/>
  <c r="J281" i="1"/>
  <c r="J282" i="1"/>
  <c r="J283" i="1"/>
  <c r="J284" i="1"/>
  <c r="J285" i="1"/>
  <c r="J286" i="1"/>
  <c r="J287" i="1"/>
  <c r="J288" i="1"/>
  <c r="J289" i="1"/>
  <c r="J290" i="1"/>
  <c r="J291" i="1"/>
  <c r="J292" i="1"/>
  <c r="J293" i="1"/>
  <c r="J294" i="1"/>
  <c r="J295" i="1"/>
  <c r="J296" i="1"/>
  <c r="J297" i="1"/>
  <c r="J298" i="1"/>
  <c r="J299" i="1"/>
  <c r="J300" i="1"/>
  <c r="J301" i="1"/>
  <c r="J302" i="1"/>
  <c r="J303" i="1"/>
  <c r="J304" i="1"/>
  <c r="J305" i="1"/>
  <c r="J306" i="1"/>
  <c r="J307" i="1"/>
  <c r="J308" i="1"/>
  <c r="J309" i="1"/>
  <c r="J310" i="1"/>
  <c r="J311" i="1"/>
  <c r="J312" i="1"/>
  <c r="J313" i="1"/>
  <c r="J314" i="1"/>
  <c r="J315" i="1"/>
  <c r="J316" i="1"/>
  <c r="J317" i="1"/>
  <c r="J318" i="1"/>
  <c r="J319" i="1"/>
  <c r="J320" i="1"/>
  <c r="J321" i="1"/>
  <c r="J322" i="1"/>
  <c r="J323" i="1"/>
  <c r="J324" i="1"/>
  <c r="J325" i="1"/>
  <c r="J326" i="1"/>
  <c r="J327" i="1"/>
  <c r="J328" i="1"/>
  <c r="J329" i="1"/>
  <c r="J330" i="1"/>
  <c r="J331" i="1"/>
  <c r="J332" i="1"/>
  <c r="J333" i="1"/>
  <c r="J334" i="1"/>
  <c r="J335" i="1"/>
  <c r="J336" i="1"/>
  <c r="J337" i="1"/>
  <c r="J338" i="1"/>
  <c r="J339" i="1"/>
  <c r="J340" i="1"/>
  <c r="J341" i="1"/>
  <c r="J342" i="1"/>
  <c r="J343" i="1"/>
  <c r="J344" i="1"/>
  <c r="J345" i="1"/>
  <c r="J346" i="1"/>
  <c r="J347" i="1"/>
  <c r="J348" i="1"/>
  <c r="J349" i="1"/>
  <c r="J350" i="1"/>
  <c r="J351" i="1"/>
  <c r="J352" i="1"/>
  <c r="J353" i="1"/>
  <c r="J354" i="1"/>
  <c r="J355" i="1"/>
  <c r="J356" i="1"/>
  <c r="J357" i="1"/>
  <c r="J358" i="1"/>
  <c r="J359" i="1"/>
  <c r="J360" i="1"/>
  <c r="J361" i="1"/>
  <c r="J362" i="1"/>
  <c r="J363" i="1"/>
  <c r="J364" i="1"/>
  <c r="J365" i="1"/>
  <c r="J366" i="1"/>
  <c r="J367" i="1"/>
  <c r="J368" i="1"/>
  <c r="J369" i="1"/>
  <c r="J370" i="1"/>
  <c r="J371" i="1"/>
  <c r="J372" i="1"/>
  <c r="J373" i="1"/>
  <c r="J374" i="1"/>
  <c r="J375" i="1"/>
  <c r="J376" i="1"/>
  <c r="J377" i="1"/>
  <c r="J378" i="1"/>
  <c r="J379" i="1"/>
  <c r="J380" i="1"/>
  <c r="J381" i="1"/>
  <c r="J382" i="1"/>
  <c r="J383" i="1"/>
  <c r="J384" i="1"/>
  <c r="J385" i="1"/>
  <c r="J386" i="1"/>
  <c r="J387" i="1"/>
  <c r="J388" i="1"/>
  <c r="J389" i="1"/>
  <c r="J390" i="1"/>
  <c r="J391" i="1"/>
  <c r="J392" i="1"/>
  <c r="J393" i="1"/>
  <c r="J394" i="1"/>
  <c r="J395" i="1"/>
  <c r="J396" i="1"/>
  <c r="J397" i="1"/>
  <c r="J398" i="1"/>
  <c r="J399" i="1"/>
  <c r="J400" i="1"/>
  <c r="J401" i="1"/>
  <c r="J402" i="1"/>
  <c r="J403" i="1"/>
  <c r="J404" i="1"/>
  <c r="J405" i="1"/>
  <c r="J406" i="1"/>
  <c r="J407" i="1"/>
  <c r="J408" i="1"/>
  <c r="J409" i="1"/>
  <c r="J410" i="1"/>
  <c r="J411" i="1"/>
  <c r="J412" i="1"/>
  <c r="J413" i="1"/>
  <c r="J414" i="1"/>
  <c r="J415" i="1"/>
  <c r="J416" i="1"/>
  <c r="J417" i="1"/>
  <c r="J418" i="1"/>
  <c r="J419" i="1"/>
  <c r="J420" i="1"/>
  <c r="J421" i="1"/>
  <c r="J422" i="1"/>
  <c r="J423" i="1"/>
  <c r="J424" i="1"/>
  <c r="J425" i="1"/>
  <c r="J426" i="1"/>
  <c r="J427" i="1"/>
  <c r="J428" i="1"/>
  <c r="J429" i="1"/>
  <c r="J430" i="1"/>
  <c r="J431" i="1"/>
  <c r="J432" i="1"/>
  <c r="J433" i="1"/>
  <c r="J434" i="1"/>
  <c r="J435" i="1"/>
  <c r="J436" i="1"/>
  <c r="J437" i="1"/>
  <c r="J438" i="1"/>
  <c r="J439" i="1"/>
  <c r="J440" i="1"/>
  <c r="J441" i="1"/>
  <c r="J442" i="1"/>
  <c r="J443" i="1"/>
  <c r="J444" i="1"/>
  <c r="J445" i="1"/>
  <c r="J446" i="1"/>
  <c r="J447" i="1"/>
  <c r="J448" i="1"/>
  <c r="J449" i="1"/>
  <c r="J450" i="1"/>
  <c r="J451" i="1"/>
  <c r="J452" i="1"/>
  <c r="J453" i="1"/>
  <c r="J454" i="1"/>
  <c r="J455" i="1"/>
  <c r="J456" i="1"/>
  <c r="J457" i="1"/>
  <c r="J458" i="1"/>
  <c r="J459" i="1"/>
  <c r="J460" i="1"/>
  <c r="J461" i="1"/>
  <c r="J462" i="1"/>
  <c r="J463" i="1"/>
  <c r="J464" i="1"/>
  <c r="J465" i="1"/>
  <c r="J466" i="1"/>
  <c r="J467" i="1"/>
  <c r="J468" i="1"/>
  <c r="J469" i="1"/>
  <c r="J470" i="1"/>
  <c r="J471" i="1"/>
  <c r="J472" i="1"/>
  <c r="J473" i="1"/>
  <c r="J474" i="1"/>
  <c r="J475" i="1"/>
  <c r="J476" i="1"/>
  <c r="J477" i="1"/>
  <c r="J478" i="1"/>
  <c r="J479" i="1"/>
  <c r="J480" i="1"/>
  <c r="J481" i="1"/>
  <c r="J482" i="1"/>
  <c r="J483" i="1"/>
  <c r="J484" i="1"/>
  <c r="J485" i="1"/>
  <c r="J486" i="1"/>
  <c r="J487" i="1"/>
  <c r="J488" i="1"/>
  <c r="J489" i="1"/>
  <c r="J490" i="1"/>
  <c r="J491" i="1"/>
  <c r="J492" i="1"/>
  <c r="J493" i="1"/>
  <c r="J494" i="1"/>
  <c r="J495" i="1"/>
  <c r="J496" i="1"/>
  <c r="J497" i="1"/>
  <c r="J498" i="1"/>
  <c r="J499" i="1"/>
  <c r="J500" i="1"/>
  <c r="J501" i="1"/>
  <c r="J502" i="1"/>
  <c r="J503" i="1"/>
  <c r="J504" i="1"/>
  <c r="J505" i="1"/>
  <c r="J506" i="1"/>
  <c r="J507" i="1"/>
  <c r="J508" i="1"/>
  <c r="J509" i="1"/>
  <c r="J510" i="1"/>
  <c r="J511" i="1"/>
  <c r="J512" i="1"/>
  <c r="J513" i="1"/>
  <c r="J514" i="1"/>
  <c r="J515" i="1"/>
  <c r="J516" i="1"/>
  <c r="J517" i="1"/>
  <c r="J518" i="1"/>
  <c r="J519" i="1"/>
  <c r="J520" i="1"/>
  <c r="J521" i="1"/>
  <c r="J522" i="1"/>
  <c r="J523" i="1"/>
  <c r="J524" i="1"/>
  <c r="J525" i="1"/>
  <c r="J526" i="1"/>
  <c r="J527" i="1"/>
  <c r="J528" i="1"/>
  <c r="J529" i="1"/>
  <c r="J530" i="1"/>
  <c r="J531" i="1"/>
  <c r="J532" i="1"/>
  <c r="J533" i="1"/>
  <c r="J534" i="1"/>
  <c r="J535" i="1"/>
  <c r="J536" i="1"/>
  <c r="J537" i="1"/>
  <c r="J538" i="1"/>
  <c r="J539" i="1"/>
  <c r="J540" i="1"/>
  <c r="J541" i="1"/>
  <c r="J542" i="1"/>
  <c r="J543" i="1"/>
  <c r="J544" i="1"/>
  <c r="J545" i="1"/>
  <c r="J546" i="1"/>
  <c r="J547" i="1"/>
  <c r="J548" i="1"/>
  <c r="J549" i="1"/>
  <c r="J550" i="1"/>
  <c r="J551" i="1"/>
  <c r="J552" i="1"/>
  <c r="J553" i="1"/>
  <c r="J554" i="1"/>
  <c r="J555" i="1"/>
  <c r="J556" i="1"/>
  <c r="J557" i="1"/>
  <c r="J558" i="1"/>
  <c r="J559" i="1"/>
  <c r="J560" i="1"/>
  <c r="J561" i="1"/>
  <c r="J562" i="1"/>
  <c r="J563" i="1"/>
  <c r="J564" i="1"/>
  <c r="J565" i="1"/>
  <c r="J566" i="1"/>
  <c r="J567" i="1"/>
  <c r="J568" i="1"/>
  <c r="J569" i="1"/>
  <c r="J570" i="1"/>
  <c r="J571" i="1"/>
  <c r="J572" i="1"/>
  <c r="J573" i="1"/>
  <c r="J574" i="1"/>
  <c r="J575" i="1"/>
  <c r="J576" i="1"/>
  <c r="J577" i="1"/>
  <c r="J578" i="1"/>
  <c r="J9" i="1"/>
  <c r="J579" i="1" l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N54" i="1"/>
  <c r="N55" i="1"/>
  <c r="N56" i="1"/>
  <c r="N57" i="1"/>
  <c r="N58" i="1"/>
  <c r="N59" i="1"/>
  <c r="N60" i="1"/>
  <c r="N61" i="1"/>
  <c r="N62" i="1"/>
  <c r="N63" i="1"/>
  <c r="N64" i="1"/>
  <c r="N65" i="1"/>
  <c r="N66" i="1"/>
  <c r="N67" i="1"/>
  <c r="N68" i="1"/>
  <c r="N69" i="1"/>
  <c r="N70" i="1"/>
  <c r="N71" i="1"/>
  <c r="N72" i="1"/>
  <c r="N73" i="1"/>
  <c r="N74" i="1"/>
  <c r="N75" i="1"/>
  <c r="N76" i="1"/>
  <c r="N77" i="1"/>
  <c r="N78" i="1"/>
  <c r="N79" i="1"/>
  <c r="N80" i="1"/>
  <c r="N81" i="1"/>
  <c r="N82" i="1"/>
  <c r="N83" i="1"/>
  <c r="N84" i="1"/>
  <c r="N85" i="1"/>
  <c r="N86" i="1"/>
  <c r="N87" i="1"/>
  <c r="N88" i="1"/>
  <c r="N89" i="1"/>
  <c r="N90" i="1"/>
  <c r="N91" i="1"/>
  <c r="N92" i="1"/>
  <c r="N93" i="1"/>
  <c r="N94" i="1"/>
  <c r="N95" i="1"/>
  <c r="N96" i="1"/>
  <c r="N97" i="1"/>
  <c r="N98" i="1"/>
  <c r="N99" i="1"/>
  <c r="N100" i="1"/>
  <c r="N101" i="1"/>
  <c r="N102" i="1"/>
  <c r="N103" i="1"/>
  <c r="N104" i="1"/>
  <c r="N105" i="1"/>
  <c r="N106" i="1"/>
  <c r="N107" i="1"/>
  <c r="N108" i="1"/>
  <c r="N109" i="1"/>
  <c r="N110" i="1"/>
  <c r="N111" i="1"/>
  <c r="N112" i="1"/>
  <c r="N113" i="1"/>
  <c r="N114" i="1"/>
  <c r="N115" i="1"/>
  <c r="N116" i="1"/>
  <c r="N117" i="1"/>
  <c r="N118" i="1"/>
  <c r="N119" i="1"/>
  <c r="N120" i="1"/>
  <c r="N121" i="1"/>
  <c r="N122" i="1"/>
  <c r="N123" i="1"/>
  <c r="N124" i="1"/>
  <c r="N125" i="1"/>
  <c r="N126" i="1"/>
  <c r="N127" i="1"/>
  <c r="N128" i="1"/>
  <c r="N129" i="1"/>
  <c r="N130" i="1"/>
  <c r="N131" i="1"/>
  <c r="N132" i="1"/>
  <c r="N133" i="1"/>
  <c r="N134" i="1"/>
  <c r="N135" i="1"/>
  <c r="N136" i="1"/>
  <c r="N137" i="1"/>
  <c r="N138" i="1"/>
  <c r="N139" i="1"/>
  <c r="N140" i="1"/>
  <c r="N141" i="1"/>
  <c r="N142" i="1"/>
  <c r="N143" i="1"/>
  <c r="N144" i="1"/>
  <c r="N145" i="1"/>
  <c r="N146" i="1"/>
  <c r="N147" i="1"/>
  <c r="N148" i="1"/>
  <c r="N149" i="1"/>
  <c r="N150" i="1"/>
  <c r="N151" i="1"/>
  <c r="N152" i="1"/>
  <c r="N153" i="1"/>
  <c r="N154" i="1"/>
  <c r="N155" i="1"/>
  <c r="N156" i="1"/>
  <c r="N157" i="1"/>
  <c r="N158" i="1"/>
  <c r="N159" i="1"/>
  <c r="N160" i="1"/>
  <c r="N161" i="1"/>
  <c r="N162" i="1"/>
  <c r="N163" i="1"/>
  <c r="N164" i="1"/>
  <c r="N165" i="1"/>
  <c r="N166" i="1"/>
  <c r="N167" i="1"/>
  <c r="N168" i="1"/>
  <c r="N169" i="1"/>
  <c r="N170" i="1"/>
  <c r="N171" i="1"/>
  <c r="N172" i="1"/>
  <c r="N173" i="1"/>
  <c r="N174" i="1"/>
  <c r="N175" i="1"/>
  <c r="N176" i="1"/>
  <c r="N177" i="1"/>
  <c r="N178" i="1"/>
  <c r="N179" i="1"/>
  <c r="N180" i="1"/>
  <c r="N181" i="1"/>
  <c r="N182" i="1"/>
  <c r="N183" i="1"/>
  <c r="N184" i="1"/>
  <c r="N185" i="1"/>
  <c r="N186" i="1"/>
  <c r="N187" i="1"/>
  <c r="N188" i="1"/>
  <c r="N189" i="1"/>
  <c r="N190" i="1"/>
  <c r="N191" i="1"/>
  <c r="N192" i="1"/>
  <c r="N193" i="1"/>
  <c r="N194" i="1"/>
  <c r="N195" i="1"/>
  <c r="N196" i="1"/>
  <c r="N197" i="1"/>
  <c r="N198" i="1"/>
  <c r="N199" i="1"/>
  <c r="N200" i="1"/>
  <c r="N201" i="1"/>
  <c r="N202" i="1"/>
  <c r="N203" i="1"/>
  <c r="N204" i="1"/>
  <c r="N205" i="1"/>
  <c r="N206" i="1"/>
  <c r="N207" i="1"/>
  <c r="N208" i="1"/>
  <c r="N209" i="1"/>
  <c r="N210" i="1"/>
  <c r="N211" i="1"/>
  <c r="N212" i="1"/>
  <c r="N213" i="1"/>
  <c r="N214" i="1"/>
  <c r="N215" i="1"/>
  <c r="N216" i="1"/>
  <c r="N217" i="1"/>
  <c r="N218" i="1"/>
  <c r="N219" i="1"/>
  <c r="N220" i="1"/>
  <c r="N221" i="1"/>
  <c r="N222" i="1"/>
  <c r="N223" i="1"/>
  <c r="N224" i="1"/>
  <c r="N225" i="1"/>
  <c r="N226" i="1"/>
  <c r="N227" i="1"/>
  <c r="N228" i="1"/>
  <c r="N229" i="1"/>
  <c r="N230" i="1"/>
  <c r="N231" i="1"/>
  <c r="N232" i="1"/>
  <c r="N233" i="1"/>
  <c r="N234" i="1"/>
  <c r="N235" i="1"/>
  <c r="N236" i="1"/>
  <c r="N237" i="1"/>
  <c r="N238" i="1"/>
  <c r="N239" i="1"/>
  <c r="N240" i="1"/>
  <c r="N241" i="1"/>
  <c r="N242" i="1"/>
  <c r="N243" i="1"/>
  <c r="N244" i="1"/>
  <c r="N245" i="1"/>
  <c r="N246" i="1"/>
  <c r="N247" i="1"/>
  <c r="N248" i="1"/>
  <c r="N249" i="1"/>
  <c r="N250" i="1"/>
  <c r="N251" i="1"/>
  <c r="N252" i="1"/>
  <c r="N253" i="1"/>
  <c r="N254" i="1"/>
  <c r="N255" i="1"/>
  <c r="N256" i="1"/>
  <c r="N257" i="1"/>
  <c r="N258" i="1"/>
  <c r="N259" i="1"/>
  <c r="N260" i="1"/>
  <c r="N261" i="1"/>
  <c r="N262" i="1"/>
  <c r="N263" i="1"/>
  <c r="N264" i="1"/>
  <c r="N265" i="1"/>
  <c r="N266" i="1"/>
  <c r="N267" i="1"/>
  <c r="N268" i="1"/>
  <c r="N269" i="1"/>
  <c r="N270" i="1"/>
  <c r="N271" i="1"/>
  <c r="N272" i="1"/>
  <c r="N273" i="1"/>
  <c r="N274" i="1"/>
  <c r="N275" i="1"/>
  <c r="N276" i="1"/>
  <c r="N277" i="1"/>
  <c r="N278" i="1"/>
  <c r="N279" i="1"/>
  <c r="N280" i="1"/>
  <c r="N281" i="1"/>
  <c r="N282" i="1"/>
  <c r="N283" i="1"/>
  <c r="N284" i="1"/>
  <c r="N285" i="1"/>
  <c r="N286" i="1"/>
  <c r="N287" i="1"/>
  <c r="N288" i="1"/>
  <c r="N289" i="1"/>
  <c r="N290" i="1"/>
  <c r="N291" i="1"/>
  <c r="N292" i="1"/>
  <c r="N293" i="1"/>
  <c r="N294" i="1"/>
  <c r="N295" i="1"/>
  <c r="N296" i="1"/>
  <c r="N297" i="1"/>
  <c r="N298" i="1"/>
  <c r="N299" i="1"/>
  <c r="N300" i="1"/>
  <c r="N301" i="1"/>
  <c r="N302" i="1"/>
  <c r="N303" i="1"/>
  <c r="N304" i="1"/>
  <c r="N305" i="1"/>
  <c r="N306" i="1"/>
  <c r="N307" i="1"/>
  <c r="N308" i="1"/>
  <c r="N309" i="1"/>
  <c r="N310" i="1"/>
  <c r="N311" i="1"/>
  <c r="N312" i="1"/>
  <c r="N313" i="1"/>
  <c r="N314" i="1"/>
  <c r="N315" i="1"/>
  <c r="N316" i="1"/>
  <c r="N317" i="1"/>
  <c r="N318" i="1"/>
  <c r="N319" i="1"/>
  <c r="N320" i="1"/>
  <c r="N321" i="1"/>
  <c r="N322" i="1"/>
  <c r="N323" i="1"/>
  <c r="N324" i="1"/>
  <c r="N325" i="1"/>
  <c r="N326" i="1"/>
  <c r="N327" i="1"/>
  <c r="N328" i="1"/>
  <c r="N329" i="1"/>
  <c r="N330" i="1"/>
  <c r="N331" i="1"/>
  <c r="N332" i="1"/>
  <c r="N333" i="1"/>
  <c r="N334" i="1"/>
  <c r="N335" i="1"/>
  <c r="N336" i="1"/>
  <c r="N337" i="1"/>
  <c r="N338" i="1"/>
  <c r="N339" i="1"/>
  <c r="N340" i="1"/>
  <c r="N341" i="1"/>
  <c r="N342" i="1"/>
  <c r="N343" i="1"/>
  <c r="N344" i="1"/>
  <c r="N345" i="1"/>
  <c r="N346" i="1"/>
  <c r="N347" i="1"/>
  <c r="N348" i="1"/>
  <c r="N349" i="1"/>
  <c r="N350" i="1"/>
  <c r="N351" i="1"/>
  <c r="N352" i="1"/>
  <c r="N353" i="1"/>
  <c r="N354" i="1"/>
  <c r="N355" i="1"/>
  <c r="N356" i="1"/>
  <c r="N357" i="1"/>
  <c r="N358" i="1"/>
  <c r="N359" i="1"/>
  <c r="N360" i="1"/>
  <c r="N361" i="1"/>
  <c r="N362" i="1"/>
  <c r="N363" i="1"/>
  <c r="N364" i="1"/>
  <c r="N365" i="1"/>
  <c r="N366" i="1"/>
  <c r="N367" i="1"/>
  <c r="N368" i="1"/>
  <c r="N369" i="1"/>
  <c r="N370" i="1"/>
  <c r="N371" i="1"/>
  <c r="N372" i="1"/>
  <c r="N373" i="1"/>
  <c r="N374" i="1"/>
  <c r="N375" i="1"/>
  <c r="N376" i="1"/>
  <c r="N377" i="1"/>
  <c r="N378" i="1"/>
  <c r="N379" i="1"/>
  <c r="N380" i="1"/>
  <c r="N381" i="1"/>
  <c r="N382" i="1"/>
  <c r="N383" i="1"/>
  <c r="N384" i="1"/>
  <c r="N385" i="1"/>
  <c r="N386" i="1"/>
  <c r="N387" i="1"/>
  <c r="N388" i="1"/>
  <c r="N389" i="1"/>
  <c r="N390" i="1"/>
  <c r="N391" i="1"/>
  <c r="N392" i="1"/>
  <c r="N393" i="1"/>
  <c r="N394" i="1"/>
  <c r="N395" i="1"/>
  <c r="N396" i="1"/>
  <c r="N397" i="1"/>
  <c r="N398" i="1"/>
  <c r="N399" i="1"/>
  <c r="N400" i="1"/>
  <c r="N401" i="1"/>
  <c r="N402" i="1"/>
  <c r="N403" i="1"/>
  <c r="N404" i="1"/>
  <c r="N405" i="1"/>
  <c r="N406" i="1"/>
  <c r="N407" i="1"/>
  <c r="N408" i="1"/>
  <c r="N409" i="1"/>
  <c r="N410" i="1"/>
  <c r="N411" i="1"/>
  <c r="N412" i="1"/>
  <c r="N413" i="1"/>
  <c r="N414" i="1"/>
  <c r="N415" i="1"/>
  <c r="N416" i="1"/>
  <c r="N417" i="1"/>
  <c r="N418" i="1"/>
  <c r="N419" i="1"/>
  <c r="N420" i="1"/>
  <c r="N421" i="1"/>
  <c r="N422" i="1"/>
  <c r="N423" i="1"/>
  <c r="N424" i="1"/>
  <c r="N425" i="1"/>
  <c r="N426" i="1"/>
  <c r="N427" i="1"/>
  <c r="N428" i="1"/>
  <c r="N429" i="1"/>
  <c r="N430" i="1"/>
  <c r="N431" i="1"/>
  <c r="N432" i="1"/>
  <c r="N433" i="1"/>
  <c r="N434" i="1"/>
  <c r="N435" i="1"/>
  <c r="N436" i="1"/>
  <c r="N437" i="1"/>
  <c r="N438" i="1"/>
  <c r="N439" i="1"/>
  <c r="N440" i="1"/>
  <c r="N441" i="1"/>
  <c r="N442" i="1"/>
  <c r="N443" i="1"/>
  <c r="N444" i="1"/>
  <c r="N445" i="1"/>
  <c r="N446" i="1"/>
  <c r="N447" i="1"/>
  <c r="N448" i="1"/>
  <c r="N449" i="1"/>
  <c r="N450" i="1"/>
  <c r="N451" i="1"/>
  <c r="N452" i="1"/>
  <c r="N453" i="1"/>
  <c r="N454" i="1"/>
  <c r="N455" i="1"/>
  <c r="N456" i="1"/>
  <c r="N457" i="1"/>
  <c r="N458" i="1"/>
  <c r="N459" i="1"/>
  <c r="N460" i="1"/>
  <c r="N461" i="1"/>
  <c r="N462" i="1"/>
  <c r="N463" i="1"/>
  <c r="N464" i="1"/>
  <c r="N465" i="1"/>
  <c r="N466" i="1"/>
  <c r="N467" i="1"/>
  <c r="N468" i="1"/>
  <c r="N469" i="1"/>
  <c r="N470" i="1"/>
  <c r="N471" i="1"/>
  <c r="N472" i="1"/>
  <c r="N473" i="1"/>
  <c r="N474" i="1"/>
  <c r="N475" i="1"/>
  <c r="N476" i="1"/>
  <c r="N477" i="1"/>
  <c r="N478" i="1"/>
  <c r="N479" i="1"/>
  <c r="N480" i="1"/>
  <c r="N481" i="1"/>
  <c r="N482" i="1"/>
  <c r="N483" i="1"/>
  <c r="N484" i="1"/>
  <c r="N485" i="1"/>
  <c r="N486" i="1"/>
  <c r="N487" i="1"/>
  <c r="N488" i="1"/>
  <c r="N489" i="1"/>
  <c r="N490" i="1"/>
  <c r="N491" i="1"/>
  <c r="N492" i="1"/>
  <c r="N493" i="1"/>
  <c r="N494" i="1"/>
  <c r="N495" i="1"/>
  <c r="N496" i="1"/>
  <c r="N497" i="1"/>
  <c r="N498" i="1"/>
  <c r="N499" i="1"/>
  <c r="N500" i="1"/>
  <c r="N501" i="1"/>
  <c r="N502" i="1"/>
  <c r="N503" i="1"/>
  <c r="N504" i="1"/>
  <c r="N505" i="1"/>
  <c r="N506" i="1"/>
  <c r="N507" i="1"/>
  <c r="N508" i="1"/>
  <c r="N509" i="1"/>
  <c r="N510" i="1"/>
  <c r="N511" i="1"/>
  <c r="N512" i="1"/>
  <c r="N513" i="1"/>
  <c r="N514" i="1"/>
  <c r="N515" i="1"/>
  <c r="N516" i="1"/>
  <c r="N517" i="1"/>
  <c r="N518" i="1"/>
  <c r="N519" i="1"/>
  <c r="N520" i="1"/>
  <c r="N521" i="1"/>
  <c r="N522" i="1"/>
  <c r="N523" i="1"/>
  <c r="N524" i="1"/>
  <c r="N525" i="1"/>
  <c r="N526" i="1"/>
  <c r="N527" i="1"/>
  <c r="N528" i="1"/>
  <c r="N529" i="1"/>
  <c r="N530" i="1"/>
  <c r="N531" i="1"/>
  <c r="N532" i="1"/>
  <c r="N533" i="1"/>
  <c r="N534" i="1"/>
  <c r="N535" i="1"/>
  <c r="N536" i="1"/>
  <c r="N537" i="1"/>
  <c r="N538" i="1"/>
  <c r="N539" i="1"/>
  <c r="N540" i="1"/>
  <c r="N541" i="1"/>
  <c r="N542" i="1"/>
  <c r="N543" i="1"/>
  <c r="N544" i="1"/>
  <c r="N545" i="1"/>
  <c r="N546" i="1"/>
  <c r="N547" i="1"/>
  <c r="N548" i="1"/>
  <c r="N549" i="1"/>
  <c r="N550" i="1"/>
  <c r="N551" i="1"/>
  <c r="N552" i="1"/>
  <c r="N553" i="1"/>
  <c r="N554" i="1"/>
  <c r="N555" i="1"/>
  <c r="N556" i="1"/>
  <c r="N557" i="1"/>
  <c r="N558" i="1"/>
  <c r="N559" i="1"/>
  <c r="N560" i="1"/>
  <c r="N561" i="1"/>
  <c r="N562" i="1"/>
  <c r="N563" i="1"/>
  <c r="N564" i="1"/>
  <c r="N565" i="1"/>
  <c r="N566" i="1"/>
  <c r="N567" i="1"/>
  <c r="N568" i="1"/>
  <c r="N569" i="1"/>
  <c r="N570" i="1"/>
  <c r="N571" i="1"/>
  <c r="N572" i="1"/>
  <c r="N573" i="1"/>
  <c r="N574" i="1"/>
  <c r="N575" i="1"/>
  <c r="N576" i="1"/>
  <c r="N577" i="1"/>
  <c r="N578" i="1"/>
  <c r="N9" i="1"/>
  <c r="M579" i="6"/>
  <c r="O9" i="6"/>
  <c r="O9" i="5"/>
  <c r="N9" i="4"/>
  <c r="N579" i="1" l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9" i="1"/>
  <c r="I579" i="1" l="1"/>
  <c r="J579" i="4"/>
  <c r="M579" i="4" l="1"/>
  <c r="D579" i="4"/>
  <c r="E579" i="4"/>
  <c r="F579" i="4"/>
  <c r="G579" i="4"/>
  <c r="H579" i="4"/>
  <c r="I579" i="4"/>
  <c r="K579" i="4"/>
  <c r="L579" i="4"/>
  <c r="G579" i="6" l="1"/>
  <c r="H579" i="6"/>
  <c r="I579" i="6"/>
  <c r="J579" i="6"/>
  <c r="K579" i="6"/>
  <c r="L579" i="6"/>
  <c r="H579" i="5" l="1"/>
  <c r="I579" i="5"/>
  <c r="K579" i="5"/>
  <c r="L579" i="5"/>
  <c r="M579" i="5"/>
  <c r="N579" i="5"/>
  <c r="O10" i="5" l="1"/>
  <c r="O11" i="5"/>
  <c r="O12" i="5"/>
  <c r="O13" i="5"/>
  <c r="O14" i="5"/>
  <c r="O15" i="5"/>
  <c r="O16" i="5"/>
  <c r="O17" i="5"/>
  <c r="O18" i="5"/>
  <c r="O19" i="5"/>
  <c r="O20" i="5"/>
  <c r="O21" i="5"/>
  <c r="O22" i="5"/>
  <c r="O23" i="5"/>
  <c r="O24" i="5"/>
  <c r="O25" i="5"/>
  <c r="O26" i="5"/>
  <c r="O27" i="5"/>
  <c r="O28" i="5"/>
  <c r="O29" i="5"/>
  <c r="O30" i="5"/>
  <c r="O31" i="5"/>
  <c r="O32" i="5"/>
  <c r="O33" i="5"/>
  <c r="O34" i="5"/>
  <c r="O35" i="5"/>
  <c r="O36" i="5"/>
  <c r="O37" i="5"/>
  <c r="O38" i="5"/>
  <c r="O39" i="5"/>
  <c r="O40" i="5"/>
  <c r="O41" i="5"/>
  <c r="O42" i="5"/>
  <c r="O43" i="5"/>
  <c r="O44" i="5"/>
  <c r="O45" i="5"/>
  <c r="O46" i="5"/>
  <c r="O47" i="5"/>
  <c r="O48" i="5"/>
  <c r="O49" i="5"/>
  <c r="O50" i="5"/>
  <c r="O51" i="5"/>
  <c r="O52" i="5"/>
  <c r="O53" i="5"/>
  <c r="O54" i="5"/>
  <c r="O55" i="5"/>
  <c r="O56" i="5"/>
  <c r="O57" i="5"/>
  <c r="O58" i="5"/>
  <c r="O59" i="5"/>
  <c r="O60" i="5"/>
  <c r="O61" i="5"/>
  <c r="O62" i="5"/>
  <c r="O63" i="5"/>
  <c r="O64" i="5"/>
  <c r="O65" i="5"/>
  <c r="O66" i="5"/>
  <c r="O67" i="5"/>
  <c r="O68" i="5"/>
  <c r="O69" i="5"/>
  <c r="O70" i="5"/>
  <c r="O71" i="5"/>
  <c r="O72" i="5"/>
  <c r="O73" i="5"/>
  <c r="O74" i="5"/>
  <c r="O75" i="5"/>
  <c r="O76" i="5"/>
  <c r="O77" i="5"/>
  <c r="O78" i="5"/>
  <c r="O79" i="5"/>
  <c r="O80" i="5"/>
  <c r="O81" i="5"/>
  <c r="O82" i="5"/>
  <c r="O83" i="5"/>
  <c r="O84" i="5"/>
  <c r="O85" i="5"/>
  <c r="O86" i="5"/>
  <c r="O87" i="5"/>
  <c r="O88" i="5"/>
  <c r="O89" i="5"/>
  <c r="O90" i="5"/>
  <c r="O91" i="5"/>
  <c r="O92" i="5"/>
  <c r="O93" i="5"/>
  <c r="O94" i="5"/>
  <c r="O95" i="5"/>
  <c r="O96" i="5"/>
  <c r="O97" i="5"/>
  <c r="O98" i="5"/>
  <c r="O99" i="5"/>
  <c r="O100" i="5"/>
  <c r="O101" i="5"/>
  <c r="O102" i="5"/>
  <c r="O103" i="5"/>
  <c r="O104" i="5"/>
  <c r="O105" i="5"/>
  <c r="O106" i="5"/>
  <c r="O107" i="5"/>
  <c r="O108" i="5"/>
  <c r="O109" i="5"/>
  <c r="O110" i="5"/>
  <c r="O111" i="5"/>
  <c r="O112" i="5"/>
  <c r="O113" i="5"/>
  <c r="O114" i="5"/>
  <c r="O115" i="5"/>
  <c r="O116" i="5"/>
  <c r="O117" i="5"/>
  <c r="O118" i="5"/>
  <c r="O119" i="5"/>
  <c r="O120" i="5"/>
  <c r="O121" i="5"/>
  <c r="O122" i="5"/>
  <c r="O123" i="5"/>
  <c r="O124" i="5"/>
  <c r="O125" i="5"/>
  <c r="O126" i="5"/>
  <c r="O127" i="5"/>
  <c r="O128" i="5"/>
  <c r="O129" i="5"/>
  <c r="O130" i="5"/>
  <c r="O131" i="5"/>
  <c r="O132" i="5"/>
  <c r="O133" i="5"/>
  <c r="O134" i="5"/>
  <c r="O135" i="5"/>
  <c r="O136" i="5"/>
  <c r="O137" i="5"/>
  <c r="O138" i="5"/>
  <c r="O139" i="5"/>
  <c r="O140" i="5"/>
  <c r="O141" i="5"/>
  <c r="O142" i="5"/>
  <c r="O143" i="5"/>
  <c r="O144" i="5"/>
  <c r="O145" i="5"/>
  <c r="O146" i="5"/>
  <c r="O147" i="5"/>
  <c r="O148" i="5"/>
  <c r="O149" i="5"/>
  <c r="O150" i="5"/>
  <c r="O151" i="5"/>
  <c r="O152" i="5"/>
  <c r="O153" i="5"/>
  <c r="O154" i="5"/>
  <c r="O155" i="5"/>
  <c r="O156" i="5"/>
  <c r="O157" i="5"/>
  <c r="O158" i="5"/>
  <c r="O159" i="5"/>
  <c r="O160" i="5"/>
  <c r="O161" i="5"/>
  <c r="O162" i="5"/>
  <c r="O163" i="5"/>
  <c r="O164" i="5"/>
  <c r="O165" i="5"/>
  <c r="O166" i="5"/>
  <c r="O167" i="5"/>
  <c r="O168" i="5"/>
  <c r="O169" i="5"/>
  <c r="O170" i="5"/>
  <c r="O171" i="5"/>
  <c r="O172" i="5"/>
  <c r="O173" i="5"/>
  <c r="O174" i="5"/>
  <c r="O175" i="5"/>
  <c r="O176" i="5"/>
  <c r="O177" i="5"/>
  <c r="O178" i="5"/>
  <c r="O179" i="5"/>
  <c r="O180" i="5"/>
  <c r="O181" i="5"/>
  <c r="O182" i="5"/>
  <c r="O183" i="5"/>
  <c r="O184" i="5"/>
  <c r="O185" i="5"/>
  <c r="O186" i="5"/>
  <c r="O187" i="5"/>
  <c r="O188" i="5"/>
  <c r="O189" i="5"/>
  <c r="O190" i="5"/>
  <c r="O191" i="5"/>
  <c r="O192" i="5"/>
  <c r="O193" i="5"/>
  <c r="O194" i="5"/>
  <c r="O195" i="5"/>
  <c r="O196" i="5"/>
  <c r="O197" i="5"/>
  <c r="O198" i="5"/>
  <c r="O199" i="5"/>
  <c r="O200" i="5"/>
  <c r="O201" i="5"/>
  <c r="O202" i="5"/>
  <c r="O203" i="5"/>
  <c r="O204" i="5"/>
  <c r="O205" i="5"/>
  <c r="O206" i="5"/>
  <c r="O207" i="5"/>
  <c r="O208" i="5"/>
  <c r="O209" i="5"/>
  <c r="O210" i="5"/>
  <c r="O211" i="5"/>
  <c r="O212" i="5"/>
  <c r="O213" i="5"/>
  <c r="O214" i="5"/>
  <c r="O215" i="5"/>
  <c r="O216" i="5"/>
  <c r="O217" i="5"/>
  <c r="O218" i="5"/>
  <c r="O219" i="5"/>
  <c r="O220" i="5"/>
  <c r="O221" i="5"/>
  <c r="O222" i="5"/>
  <c r="O223" i="5"/>
  <c r="O224" i="5"/>
  <c r="O225" i="5"/>
  <c r="O226" i="5"/>
  <c r="O227" i="5"/>
  <c r="O228" i="5"/>
  <c r="O229" i="5"/>
  <c r="O230" i="5"/>
  <c r="O231" i="5"/>
  <c r="O232" i="5"/>
  <c r="O233" i="5"/>
  <c r="O234" i="5"/>
  <c r="O235" i="5"/>
  <c r="O236" i="5"/>
  <c r="O237" i="5"/>
  <c r="O238" i="5"/>
  <c r="O239" i="5"/>
  <c r="O240" i="5"/>
  <c r="O241" i="5"/>
  <c r="O242" i="5"/>
  <c r="O243" i="5"/>
  <c r="O244" i="5"/>
  <c r="O245" i="5"/>
  <c r="O246" i="5"/>
  <c r="O247" i="5"/>
  <c r="O248" i="5"/>
  <c r="O249" i="5"/>
  <c r="O250" i="5"/>
  <c r="O251" i="5"/>
  <c r="O252" i="5"/>
  <c r="O253" i="5"/>
  <c r="O254" i="5"/>
  <c r="O255" i="5"/>
  <c r="O256" i="5"/>
  <c r="O257" i="5"/>
  <c r="O258" i="5"/>
  <c r="O259" i="5"/>
  <c r="O260" i="5"/>
  <c r="O261" i="5"/>
  <c r="O262" i="5"/>
  <c r="O263" i="5"/>
  <c r="O264" i="5"/>
  <c r="O265" i="5"/>
  <c r="O266" i="5"/>
  <c r="O267" i="5"/>
  <c r="O268" i="5"/>
  <c r="O269" i="5"/>
  <c r="O270" i="5"/>
  <c r="O271" i="5"/>
  <c r="O272" i="5"/>
  <c r="O273" i="5"/>
  <c r="O274" i="5"/>
  <c r="O275" i="5"/>
  <c r="O276" i="5"/>
  <c r="O277" i="5"/>
  <c r="O278" i="5"/>
  <c r="O279" i="5"/>
  <c r="O280" i="5"/>
  <c r="O281" i="5"/>
  <c r="O282" i="5"/>
  <c r="O283" i="5"/>
  <c r="O284" i="5"/>
  <c r="O285" i="5"/>
  <c r="O286" i="5"/>
  <c r="O287" i="5"/>
  <c r="O288" i="5"/>
  <c r="O289" i="5"/>
  <c r="O290" i="5"/>
  <c r="O291" i="5"/>
  <c r="O292" i="5"/>
  <c r="O293" i="5"/>
  <c r="O294" i="5"/>
  <c r="O295" i="5"/>
  <c r="O296" i="5"/>
  <c r="O297" i="5"/>
  <c r="O298" i="5"/>
  <c r="O299" i="5"/>
  <c r="O300" i="5"/>
  <c r="O301" i="5"/>
  <c r="O302" i="5"/>
  <c r="O303" i="5"/>
  <c r="O304" i="5"/>
  <c r="O305" i="5"/>
  <c r="O306" i="5"/>
  <c r="O307" i="5"/>
  <c r="O308" i="5"/>
  <c r="O309" i="5"/>
  <c r="O310" i="5"/>
  <c r="O311" i="5"/>
  <c r="O312" i="5"/>
  <c r="O313" i="5"/>
  <c r="O314" i="5"/>
  <c r="O315" i="5"/>
  <c r="O316" i="5"/>
  <c r="O317" i="5"/>
  <c r="O318" i="5"/>
  <c r="O319" i="5"/>
  <c r="O320" i="5"/>
  <c r="O321" i="5"/>
  <c r="O322" i="5"/>
  <c r="O323" i="5"/>
  <c r="O324" i="5"/>
  <c r="O325" i="5"/>
  <c r="O326" i="5"/>
  <c r="O327" i="5"/>
  <c r="O328" i="5"/>
  <c r="O329" i="5"/>
  <c r="O330" i="5"/>
  <c r="O331" i="5"/>
  <c r="O332" i="5"/>
  <c r="O333" i="5"/>
  <c r="O334" i="5"/>
  <c r="O335" i="5"/>
  <c r="O336" i="5"/>
  <c r="O337" i="5"/>
  <c r="O338" i="5"/>
  <c r="O339" i="5"/>
  <c r="O340" i="5"/>
  <c r="O341" i="5"/>
  <c r="O342" i="5"/>
  <c r="O343" i="5"/>
  <c r="O344" i="5"/>
  <c r="O345" i="5"/>
  <c r="O346" i="5"/>
  <c r="O347" i="5"/>
  <c r="O348" i="5"/>
  <c r="O349" i="5"/>
  <c r="O350" i="5"/>
  <c r="O351" i="5"/>
  <c r="O352" i="5"/>
  <c r="O353" i="5"/>
  <c r="O354" i="5"/>
  <c r="O355" i="5"/>
  <c r="O356" i="5"/>
  <c r="O357" i="5"/>
  <c r="O358" i="5"/>
  <c r="O359" i="5"/>
  <c r="O360" i="5"/>
  <c r="O361" i="5"/>
  <c r="O362" i="5"/>
  <c r="O363" i="5"/>
  <c r="O364" i="5"/>
  <c r="O365" i="5"/>
  <c r="O366" i="5"/>
  <c r="O367" i="5"/>
  <c r="O368" i="5"/>
  <c r="O369" i="5"/>
  <c r="O370" i="5"/>
  <c r="O371" i="5"/>
  <c r="O372" i="5"/>
  <c r="O373" i="5"/>
  <c r="O374" i="5"/>
  <c r="O375" i="5"/>
  <c r="O376" i="5"/>
  <c r="O377" i="5"/>
  <c r="O378" i="5"/>
  <c r="O379" i="5"/>
  <c r="O380" i="5"/>
  <c r="O381" i="5"/>
  <c r="O382" i="5"/>
  <c r="O383" i="5"/>
  <c r="O384" i="5"/>
  <c r="O385" i="5"/>
  <c r="O386" i="5"/>
  <c r="O387" i="5"/>
  <c r="O388" i="5"/>
  <c r="O389" i="5"/>
  <c r="O390" i="5"/>
  <c r="O391" i="5"/>
  <c r="O392" i="5"/>
  <c r="O393" i="5"/>
  <c r="O394" i="5"/>
  <c r="O395" i="5"/>
  <c r="O396" i="5"/>
  <c r="O397" i="5"/>
  <c r="O398" i="5"/>
  <c r="O399" i="5"/>
  <c r="O400" i="5"/>
  <c r="O401" i="5"/>
  <c r="O402" i="5"/>
  <c r="O403" i="5"/>
  <c r="O404" i="5"/>
  <c r="O405" i="5"/>
  <c r="O406" i="5"/>
  <c r="O407" i="5"/>
  <c r="O408" i="5"/>
  <c r="O409" i="5"/>
  <c r="O410" i="5"/>
  <c r="O411" i="5"/>
  <c r="O412" i="5"/>
  <c r="O413" i="5"/>
  <c r="O414" i="5"/>
  <c r="O415" i="5"/>
  <c r="O416" i="5"/>
  <c r="O417" i="5"/>
  <c r="O418" i="5"/>
  <c r="O419" i="5"/>
  <c r="O420" i="5"/>
  <c r="O421" i="5"/>
  <c r="O422" i="5"/>
  <c r="O423" i="5"/>
  <c r="O424" i="5"/>
  <c r="O425" i="5"/>
  <c r="O426" i="5"/>
  <c r="O427" i="5"/>
  <c r="O428" i="5"/>
  <c r="O429" i="5"/>
  <c r="O430" i="5"/>
  <c r="O431" i="5"/>
  <c r="O432" i="5"/>
  <c r="O433" i="5"/>
  <c r="O434" i="5"/>
  <c r="O435" i="5"/>
  <c r="O436" i="5"/>
  <c r="O437" i="5"/>
  <c r="O438" i="5"/>
  <c r="O439" i="5"/>
  <c r="O440" i="5"/>
  <c r="O441" i="5"/>
  <c r="O442" i="5"/>
  <c r="O443" i="5"/>
  <c r="O444" i="5"/>
  <c r="O445" i="5"/>
  <c r="O446" i="5"/>
  <c r="O447" i="5"/>
  <c r="O448" i="5"/>
  <c r="O449" i="5"/>
  <c r="O450" i="5"/>
  <c r="O451" i="5"/>
  <c r="O452" i="5"/>
  <c r="O453" i="5"/>
  <c r="O454" i="5"/>
  <c r="O455" i="5"/>
  <c r="O456" i="5"/>
  <c r="O457" i="5"/>
  <c r="O458" i="5"/>
  <c r="O459" i="5"/>
  <c r="O460" i="5"/>
  <c r="O461" i="5"/>
  <c r="O462" i="5"/>
  <c r="O463" i="5"/>
  <c r="O464" i="5"/>
  <c r="O465" i="5"/>
  <c r="O466" i="5"/>
  <c r="O467" i="5"/>
  <c r="O468" i="5"/>
  <c r="O469" i="5"/>
  <c r="O470" i="5"/>
  <c r="O471" i="5"/>
  <c r="O472" i="5"/>
  <c r="O473" i="5"/>
  <c r="O474" i="5"/>
  <c r="O475" i="5"/>
  <c r="O476" i="5"/>
  <c r="O477" i="5"/>
  <c r="O478" i="5"/>
  <c r="O479" i="5"/>
  <c r="O480" i="5"/>
  <c r="O481" i="5"/>
  <c r="O482" i="5"/>
  <c r="O483" i="5"/>
  <c r="O484" i="5"/>
  <c r="O485" i="5"/>
  <c r="O486" i="5"/>
  <c r="O487" i="5"/>
  <c r="O488" i="5"/>
  <c r="O489" i="5"/>
  <c r="O490" i="5"/>
  <c r="O491" i="5"/>
  <c r="O492" i="5"/>
  <c r="O493" i="5"/>
  <c r="O494" i="5"/>
  <c r="O495" i="5"/>
  <c r="O496" i="5"/>
  <c r="O497" i="5"/>
  <c r="O498" i="5"/>
  <c r="O499" i="5"/>
  <c r="O500" i="5"/>
  <c r="O501" i="5"/>
  <c r="O502" i="5"/>
  <c r="O503" i="5"/>
  <c r="O504" i="5"/>
  <c r="O505" i="5"/>
  <c r="O506" i="5"/>
  <c r="O507" i="5"/>
  <c r="O508" i="5"/>
  <c r="O509" i="5"/>
  <c r="O510" i="5"/>
  <c r="O511" i="5"/>
  <c r="O512" i="5"/>
  <c r="O513" i="5"/>
  <c r="O514" i="5"/>
  <c r="O515" i="5"/>
  <c r="O516" i="5"/>
  <c r="O517" i="5"/>
  <c r="O518" i="5"/>
  <c r="O519" i="5"/>
  <c r="O520" i="5"/>
  <c r="O521" i="5"/>
  <c r="O522" i="5"/>
  <c r="O523" i="5"/>
  <c r="O524" i="5"/>
  <c r="O525" i="5"/>
  <c r="O526" i="5"/>
  <c r="O527" i="5"/>
  <c r="O528" i="5"/>
  <c r="O529" i="5"/>
  <c r="O530" i="5"/>
  <c r="O531" i="5"/>
  <c r="O532" i="5"/>
  <c r="O533" i="5"/>
  <c r="O534" i="5"/>
  <c r="O535" i="5"/>
  <c r="O536" i="5"/>
  <c r="O537" i="5"/>
  <c r="O538" i="5"/>
  <c r="O539" i="5"/>
  <c r="O540" i="5"/>
  <c r="O541" i="5"/>
  <c r="O542" i="5"/>
  <c r="O543" i="5"/>
  <c r="O544" i="5"/>
  <c r="O545" i="5"/>
  <c r="O546" i="5"/>
  <c r="O547" i="5"/>
  <c r="O548" i="5"/>
  <c r="O549" i="5"/>
  <c r="O550" i="5"/>
  <c r="O551" i="5"/>
  <c r="O552" i="5"/>
  <c r="O553" i="5"/>
  <c r="O554" i="5"/>
  <c r="O555" i="5"/>
  <c r="O556" i="5"/>
  <c r="O557" i="5"/>
  <c r="O558" i="5"/>
  <c r="O559" i="5"/>
  <c r="O560" i="5"/>
  <c r="O561" i="5"/>
  <c r="O562" i="5"/>
  <c r="O563" i="5"/>
  <c r="O564" i="5"/>
  <c r="O565" i="5"/>
  <c r="O566" i="5"/>
  <c r="O567" i="5"/>
  <c r="O568" i="5"/>
  <c r="O569" i="5"/>
  <c r="O570" i="5"/>
  <c r="O571" i="5"/>
  <c r="O572" i="5"/>
  <c r="O573" i="5"/>
  <c r="O574" i="5"/>
  <c r="O575" i="5"/>
  <c r="O576" i="5"/>
  <c r="O577" i="5"/>
  <c r="O578" i="5"/>
  <c r="O10" i="1" l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46" i="1"/>
  <c r="O47" i="1"/>
  <c r="O48" i="1"/>
  <c r="O49" i="1"/>
  <c r="O50" i="1"/>
  <c r="O51" i="1"/>
  <c r="O52" i="1"/>
  <c r="O53" i="1"/>
  <c r="O54" i="1"/>
  <c r="O55" i="1"/>
  <c r="O56" i="1"/>
  <c r="O57" i="1"/>
  <c r="O58" i="1"/>
  <c r="O59" i="1"/>
  <c r="O60" i="1"/>
  <c r="O61" i="1"/>
  <c r="O62" i="1"/>
  <c r="O63" i="1"/>
  <c r="O64" i="1"/>
  <c r="O65" i="1"/>
  <c r="O66" i="1"/>
  <c r="O67" i="1"/>
  <c r="O68" i="1"/>
  <c r="O69" i="1"/>
  <c r="O70" i="1"/>
  <c r="O71" i="1"/>
  <c r="O72" i="1"/>
  <c r="O73" i="1"/>
  <c r="O74" i="1"/>
  <c r="O75" i="1"/>
  <c r="O76" i="1"/>
  <c r="O77" i="1"/>
  <c r="O78" i="1"/>
  <c r="O79" i="1"/>
  <c r="O80" i="1"/>
  <c r="O81" i="1"/>
  <c r="O82" i="1"/>
  <c r="O83" i="1"/>
  <c r="O84" i="1"/>
  <c r="O85" i="1"/>
  <c r="O86" i="1"/>
  <c r="O87" i="1"/>
  <c r="O88" i="1"/>
  <c r="O89" i="1"/>
  <c r="O90" i="1"/>
  <c r="O91" i="1"/>
  <c r="O92" i="1"/>
  <c r="O93" i="1"/>
  <c r="O94" i="1"/>
  <c r="O95" i="1"/>
  <c r="O96" i="1"/>
  <c r="O97" i="1"/>
  <c r="O98" i="1"/>
  <c r="O99" i="1"/>
  <c r="O100" i="1"/>
  <c r="O101" i="1"/>
  <c r="O102" i="1"/>
  <c r="O103" i="1"/>
  <c r="O104" i="1"/>
  <c r="O105" i="1"/>
  <c r="O106" i="1"/>
  <c r="O107" i="1"/>
  <c r="O108" i="1"/>
  <c r="O109" i="1"/>
  <c r="O110" i="1"/>
  <c r="O111" i="1"/>
  <c r="O112" i="1"/>
  <c r="O113" i="1"/>
  <c r="O114" i="1"/>
  <c r="O115" i="1"/>
  <c r="O116" i="1"/>
  <c r="O117" i="1"/>
  <c r="O118" i="1"/>
  <c r="O119" i="1"/>
  <c r="O120" i="1"/>
  <c r="O121" i="1"/>
  <c r="O122" i="1"/>
  <c r="O123" i="1"/>
  <c r="O124" i="1"/>
  <c r="O125" i="1"/>
  <c r="O126" i="1"/>
  <c r="O127" i="1"/>
  <c r="O128" i="1"/>
  <c r="O129" i="1"/>
  <c r="O130" i="1"/>
  <c r="O131" i="1"/>
  <c r="O132" i="1"/>
  <c r="O133" i="1"/>
  <c r="O134" i="1"/>
  <c r="O135" i="1"/>
  <c r="O136" i="1"/>
  <c r="O137" i="1"/>
  <c r="O138" i="1"/>
  <c r="O139" i="1"/>
  <c r="O140" i="1"/>
  <c r="O141" i="1"/>
  <c r="O142" i="1"/>
  <c r="O143" i="1"/>
  <c r="O144" i="1"/>
  <c r="O145" i="1"/>
  <c r="O146" i="1"/>
  <c r="O147" i="1"/>
  <c r="O148" i="1"/>
  <c r="O149" i="1"/>
  <c r="O150" i="1"/>
  <c r="O151" i="1"/>
  <c r="O152" i="1"/>
  <c r="O153" i="1"/>
  <c r="O154" i="1"/>
  <c r="O155" i="1"/>
  <c r="O156" i="1"/>
  <c r="O157" i="1"/>
  <c r="O158" i="1"/>
  <c r="O159" i="1"/>
  <c r="O160" i="1"/>
  <c r="O161" i="1"/>
  <c r="O162" i="1"/>
  <c r="O163" i="1"/>
  <c r="O164" i="1"/>
  <c r="O165" i="1"/>
  <c r="O166" i="1"/>
  <c r="O167" i="1"/>
  <c r="O168" i="1"/>
  <c r="O169" i="1"/>
  <c r="O170" i="1"/>
  <c r="O171" i="1"/>
  <c r="O172" i="1"/>
  <c r="O173" i="1"/>
  <c r="O174" i="1"/>
  <c r="O175" i="1"/>
  <c r="O176" i="1"/>
  <c r="O177" i="1"/>
  <c r="O178" i="1"/>
  <c r="O179" i="1"/>
  <c r="O180" i="1"/>
  <c r="O181" i="1"/>
  <c r="O182" i="1"/>
  <c r="O183" i="1"/>
  <c r="O184" i="1"/>
  <c r="O185" i="1"/>
  <c r="O186" i="1"/>
  <c r="O187" i="1"/>
  <c r="O188" i="1"/>
  <c r="O189" i="1"/>
  <c r="O190" i="1"/>
  <c r="O191" i="1"/>
  <c r="O192" i="1"/>
  <c r="O193" i="1"/>
  <c r="O194" i="1"/>
  <c r="O195" i="1"/>
  <c r="O196" i="1"/>
  <c r="O197" i="1"/>
  <c r="O198" i="1"/>
  <c r="O199" i="1"/>
  <c r="O200" i="1"/>
  <c r="O201" i="1"/>
  <c r="O202" i="1"/>
  <c r="O203" i="1"/>
  <c r="O204" i="1"/>
  <c r="O205" i="1"/>
  <c r="O206" i="1"/>
  <c r="O207" i="1"/>
  <c r="O208" i="1"/>
  <c r="O209" i="1"/>
  <c r="O210" i="1"/>
  <c r="O211" i="1"/>
  <c r="O212" i="1"/>
  <c r="O213" i="1"/>
  <c r="O214" i="1"/>
  <c r="O215" i="1"/>
  <c r="O216" i="1"/>
  <c r="O217" i="1"/>
  <c r="O218" i="1"/>
  <c r="O219" i="1"/>
  <c r="O220" i="1"/>
  <c r="O221" i="1"/>
  <c r="O222" i="1"/>
  <c r="O223" i="1"/>
  <c r="O224" i="1"/>
  <c r="O225" i="1"/>
  <c r="O226" i="1"/>
  <c r="O227" i="1"/>
  <c r="O228" i="1"/>
  <c r="O229" i="1"/>
  <c r="O230" i="1"/>
  <c r="O231" i="1"/>
  <c r="O232" i="1"/>
  <c r="O233" i="1"/>
  <c r="O234" i="1"/>
  <c r="O235" i="1"/>
  <c r="O236" i="1"/>
  <c r="O237" i="1"/>
  <c r="O238" i="1"/>
  <c r="O239" i="1"/>
  <c r="O240" i="1"/>
  <c r="O241" i="1"/>
  <c r="O242" i="1"/>
  <c r="O243" i="1"/>
  <c r="O244" i="1"/>
  <c r="O245" i="1"/>
  <c r="O246" i="1"/>
  <c r="O247" i="1"/>
  <c r="O248" i="1"/>
  <c r="O249" i="1"/>
  <c r="O250" i="1"/>
  <c r="O251" i="1"/>
  <c r="O252" i="1"/>
  <c r="O253" i="1"/>
  <c r="O254" i="1"/>
  <c r="O255" i="1"/>
  <c r="O256" i="1"/>
  <c r="O257" i="1"/>
  <c r="O258" i="1"/>
  <c r="O259" i="1"/>
  <c r="O260" i="1"/>
  <c r="O261" i="1"/>
  <c r="O262" i="1"/>
  <c r="O263" i="1"/>
  <c r="O264" i="1"/>
  <c r="O265" i="1"/>
  <c r="O266" i="1"/>
  <c r="O267" i="1"/>
  <c r="O268" i="1"/>
  <c r="O269" i="1"/>
  <c r="O270" i="1"/>
  <c r="O271" i="1"/>
  <c r="O272" i="1"/>
  <c r="O273" i="1"/>
  <c r="O274" i="1"/>
  <c r="O275" i="1"/>
  <c r="O276" i="1"/>
  <c r="O277" i="1"/>
  <c r="O278" i="1"/>
  <c r="O279" i="1"/>
  <c r="O280" i="1"/>
  <c r="O281" i="1"/>
  <c r="O282" i="1"/>
  <c r="O283" i="1"/>
  <c r="O284" i="1"/>
  <c r="O285" i="1"/>
  <c r="O286" i="1"/>
  <c r="O287" i="1"/>
  <c r="O288" i="1"/>
  <c r="O289" i="1"/>
  <c r="O290" i="1"/>
  <c r="O291" i="1"/>
  <c r="O292" i="1"/>
  <c r="O293" i="1"/>
  <c r="O294" i="1"/>
  <c r="O295" i="1"/>
  <c r="O296" i="1"/>
  <c r="O297" i="1"/>
  <c r="O298" i="1"/>
  <c r="O299" i="1"/>
  <c r="O300" i="1"/>
  <c r="O301" i="1"/>
  <c r="O302" i="1"/>
  <c r="O303" i="1"/>
  <c r="O304" i="1"/>
  <c r="O305" i="1"/>
  <c r="O306" i="1"/>
  <c r="O307" i="1"/>
  <c r="O308" i="1"/>
  <c r="O309" i="1"/>
  <c r="O310" i="1"/>
  <c r="O311" i="1"/>
  <c r="O312" i="1"/>
  <c r="O313" i="1"/>
  <c r="O314" i="1"/>
  <c r="O315" i="1"/>
  <c r="O316" i="1"/>
  <c r="O317" i="1"/>
  <c r="O318" i="1"/>
  <c r="O319" i="1"/>
  <c r="O320" i="1"/>
  <c r="O321" i="1"/>
  <c r="O322" i="1"/>
  <c r="O323" i="1"/>
  <c r="O324" i="1"/>
  <c r="O325" i="1"/>
  <c r="O326" i="1"/>
  <c r="O327" i="1"/>
  <c r="O328" i="1"/>
  <c r="O329" i="1"/>
  <c r="O330" i="1"/>
  <c r="O331" i="1"/>
  <c r="O332" i="1"/>
  <c r="O333" i="1"/>
  <c r="O334" i="1"/>
  <c r="O335" i="1"/>
  <c r="O336" i="1"/>
  <c r="O337" i="1"/>
  <c r="O338" i="1"/>
  <c r="O339" i="1"/>
  <c r="O340" i="1"/>
  <c r="O341" i="1"/>
  <c r="O342" i="1"/>
  <c r="O343" i="1"/>
  <c r="O344" i="1"/>
  <c r="O345" i="1"/>
  <c r="O346" i="1"/>
  <c r="O347" i="1"/>
  <c r="O348" i="1"/>
  <c r="O349" i="1"/>
  <c r="O350" i="1"/>
  <c r="O351" i="1"/>
  <c r="O352" i="1"/>
  <c r="O353" i="1"/>
  <c r="O354" i="1"/>
  <c r="O355" i="1"/>
  <c r="O356" i="1"/>
  <c r="O357" i="1"/>
  <c r="O358" i="1"/>
  <c r="O359" i="1"/>
  <c r="O360" i="1"/>
  <c r="O361" i="1"/>
  <c r="O362" i="1"/>
  <c r="O363" i="1"/>
  <c r="O364" i="1"/>
  <c r="O365" i="1"/>
  <c r="O366" i="1"/>
  <c r="O367" i="1"/>
  <c r="O368" i="1"/>
  <c r="O369" i="1"/>
  <c r="O370" i="1"/>
  <c r="O371" i="1"/>
  <c r="O372" i="1"/>
  <c r="O373" i="1"/>
  <c r="O374" i="1"/>
  <c r="O375" i="1"/>
  <c r="O376" i="1"/>
  <c r="O377" i="1"/>
  <c r="O378" i="1"/>
  <c r="O379" i="1"/>
  <c r="O380" i="1"/>
  <c r="O381" i="1"/>
  <c r="O382" i="1"/>
  <c r="O383" i="1"/>
  <c r="O384" i="1"/>
  <c r="O385" i="1"/>
  <c r="O386" i="1"/>
  <c r="O387" i="1"/>
  <c r="O388" i="1"/>
  <c r="O389" i="1"/>
  <c r="O390" i="1"/>
  <c r="O391" i="1"/>
  <c r="O392" i="1"/>
  <c r="O393" i="1"/>
  <c r="O394" i="1"/>
  <c r="O395" i="1"/>
  <c r="O396" i="1"/>
  <c r="O397" i="1"/>
  <c r="O398" i="1"/>
  <c r="O399" i="1"/>
  <c r="O400" i="1"/>
  <c r="O401" i="1"/>
  <c r="O402" i="1"/>
  <c r="O403" i="1"/>
  <c r="O404" i="1"/>
  <c r="O405" i="1"/>
  <c r="O406" i="1"/>
  <c r="O407" i="1"/>
  <c r="O408" i="1"/>
  <c r="O409" i="1"/>
  <c r="O410" i="1"/>
  <c r="O411" i="1"/>
  <c r="O412" i="1"/>
  <c r="O413" i="1"/>
  <c r="O414" i="1"/>
  <c r="O415" i="1"/>
  <c r="O416" i="1"/>
  <c r="O417" i="1"/>
  <c r="O418" i="1"/>
  <c r="O419" i="1"/>
  <c r="O420" i="1"/>
  <c r="O421" i="1"/>
  <c r="O422" i="1"/>
  <c r="O423" i="1"/>
  <c r="O424" i="1"/>
  <c r="O425" i="1"/>
  <c r="O426" i="1"/>
  <c r="O427" i="1"/>
  <c r="O428" i="1"/>
  <c r="O429" i="1"/>
  <c r="O430" i="1"/>
  <c r="O431" i="1"/>
  <c r="O432" i="1"/>
  <c r="O433" i="1"/>
  <c r="O434" i="1"/>
  <c r="O435" i="1"/>
  <c r="O436" i="1"/>
  <c r="O437" i="1"/>
  <c r="O438" i="1"/>
  <c r="O439" i="1"/>
  <c r="O440" i="1"/>
  <c r="O441" i="1"/>
  <c r="O442" i="1"/>
  <c r="O443" i="1"/>
  <c r="O444" i="1"/>
  <c r="O445" i="1"/>
  <c r="O446" i="1"/>
  <c r="O447" i="1"/>
  <c r="O448" i="1"/>
  <c r="O449" i="1"/>
  <c r="O450" i="1"/>
  <c r="O451" i="1"/>
  <c r="O452" i="1"/>
  <c r="O453" i="1"/>
  <c r="O454" i="1"/>
  <c r="O455" i="1"/>
  <c r="O456" i="1"/>
  <c r="O457" i="1"/>
  <c r="O458" i="1"/>
  <c r="O459" i="1"/>
  <c r="O460" i="1"/>
  <c r="O461" i="1"/>
  <c r="O462" i="1"/>
  <c r="O463" i="1"/>
  <c r="O464" i="1"/>
  <c r="O465" i="1"/>
  <c r="O466" i="1"/>
  <c r="O467" i="1"/>
  <c r="O468" i="1"/>
  <c r="O469" i="1"/>
  <c r="O470" i="1"/>
  <c r="O471" i="1"/>
  <c r="O472" i="1"/>
  <c r="O473" i="1"/>
  <c r="O474" i="1"/>
  <c r="O475" i="1"/>
  <c r="O476" i="1"/>
  <c r="O477" i="1"/>
  <c r="O478" i="1"/>
  <c r="O479" i="1"/>
  <c r="O480" i="1"/>
  <c r="O481" i="1"/>
  <c r="O482" i="1"/>
  <c r="O483" i="1"/>
  <c r="O484" i="1"/>
  <c r="O485" i="1"/>
  <c r="O486" i="1"/>
  <c r="O487" i="1"/>
  <c r="O488" i="1"/>
  <c r="O489" i="1"/>
  <c r="O490" i="1"/>
  <c r="O491" i="1"/>
  <c r="O492" i="1"/>
  <c r="O493" i="1"/>
  <c r="O494" i="1"/>
  <c r="O495" i="1"/>
  <c r="O496" i="1"/>
  <c r="O497" i="1"/>
  <c r="O498" i="1"/>
  <c r="O499" i="1"/>
  <c r="O500" i="1"/>
  <c r="O501" i="1"/>
  <c r="O502" i="1"/>
  <c r="O503" i="1"/>
  <c r="O504" i="1"/>
  <c r="O505" i="1"/>
  <c r="O506" i="1"/>
  <c r="O507" i="1"/>
  <c r="O508" i="1"/>
  <c r="O509" i="1"/>
  <c r="O510" i="1"/>
  <c r="O511" i="1"/>
  <c r="O512" i="1"/>
  <c r="O513" i="1"/>
  <c r="O514" i="1"/>
  <c r="O515" i="1"/>
  <c r="O516" i="1"/>
  <c r="O517" i="1"/>
  <c r="O518" i="1"/>
  <c r="O519" i="1"/>
  <c r="O520" i="1"/>
  <c r="O521" i="1"/>
  <c r="O522" i="1"/>
  <c r="O523" i="1"/>
  <c r="O524" i="1"/>
  <c r="O525" i="1"/>
  <c r="O526" i="1"/>
  <c r="O527" i="1"/>
  <c r="O528" i="1"/>
  <c r="O529" i="1"/>
  <c r="O530" i="1"/>
  <c r="O531" i="1"/>
  <c r="O532" i="1"/>
  <c r="O533" i="1"/>
  <c r="O534" i="1"/>
  <c r="O535" i="1"/>
  <c r="O536" i="1"/>
  <c r="O537" i="1"/>
  <c r="O538" i="1"/>
  <c r="O539" i="1"/>
  <c r="O540" i="1"/>
  <c r="O541" i="1"/>
  <c r="O542" i="1"/>
  <c r="O543" i="1"/>
  <c r="O544" i="1"/>
  <c r="O545" i="1"/>
  <c r="O546" i="1"/>
  <c r="O547" i="1"/>
  <c r="O548" i="1"/>
  <c r="O549" i="1"/>
  <c r="O550" i="1"/>
  <c r="O551" i="1"/>
  <c r="O552" i="1"/>
  <c r="O553" i="1"/>
  <c r="O554" i="1"/>
  <c r="O555" i="1"/>
  <c r="O556" i="1"/>
  <c r="O557" i="1"/>
  <c r="O558" i="1"/>
  <c r="O559" i="1"/>
  <c r="O560" i="1"/>
  <c r="O561" i="1"/>
  <c r="O562" i="1"/>
  <c r="O563" i="1"/>
  <c r="O564" i="1"/>
  <c r="O565" i="1"/>
  <c r="O566" i="1"/>
  <c r="O567" i="1"/>
  <c r="O568" i="1"/>
  <c r="O569" i="1"/>
  <c r="O570" i="1"/>
  <c r="O571" i="1"/>
  <c r="O572" i="1"/>
  <c r="O573" i="1"/>
  <c r="O574" i="1"/>
  <c r="O575" i="1"/>
  <c r="O576" i="1"/>
  <c r="O577" i="1"/>
  <c r="O578" i="1"/>
  <c r="O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47" i="1"/>
  <c r="M48" i="1"/>
  <c r="M49" i="1"/>
  <c r="M50" i="1"/>
  <c r="M51" i="1"/>
  <c r="M52" i="1"/>
  <c r="M53" i="1"/>
  <c r="M54" i="1"/>
  <c r="M55" i="1"/>
  <c r="M56" i="1"/>
  <c r="M57" i="1"/>
  <c r="M58" i="1"/>
  <c r="M59" i="1"/>
  <c r="M60" i="1"/>
  <c r="M61" i="1"/>
  <c r="M62" i="1"/>
  <c r="M63" i="1"/>
  <c r="M64" i="1"/>
  <c r="M65" i="1"/>
  <c r="M66" i="1"/>
  <c r="M67" i="1"/>
  <c r="M68" i="1"/>
  <c r="M69" i="1"/>
  <c r="M70" i="1"/>
  <c r="M71" i="1"/>
  <c r="M72" i="1"/>
  <c r="M73" i="1"/>
  <c r="M74" i="1"/>
  <c r="M75" i="1"/>
  <c r="M76" i="1"/>
  <c r="M77" i="1"/>
  <c r="M78" i="1"/>
  <c r="M79" i="1"/>
  <c r="M80" i="1"/>
  <c r="M81" i="1"/>
  <c r="M82" i="1"/>
  <c r="M83" i="1"/>
  <c r="M84" i="1"/>
  <c r="M85" i="1"/>
  <c r="M86" i="1"/>
  <c r="M87" i="1"/>
  <c r="M88" i="1"/>
  <c r="M89" i="1"/>
  <c r="M90" i="1"/>
  <c r="M91" i="1"/>
  <c r="M92" i="1"/>
  <c r="M93" i="1"/>
  <c r="M94" i="1"/>
  <c r="M95" i="1"/>
  <c r="M96" i="1"/>
  <c r="M97" i="1"/>
  <c r="M98" i="1"/>
  <c r="M99" i="1"/>
  <c r="M100" i="1"/>
  <c r="M101" i="1"/>
  <c r="M102" i="1"/>
  <c r="M103" i="1"/>
  <c r="M104" i="1"/>
  <c r="M105" i="1"/>
  <c r="M106" i="1"/>
  <c r="M107" i="1"/>
  <c r="M108" i="1"/>
  <c r="M109" i="1"/>
  <c r="M110" i="1"/>
  <c r="M111" i="1"/>
  <c r="M112" i="1"/>
  <c r="M113" i="1"/>
  <c r="M114" i="1"/>
  <c r="M115" i="1"/>
  <c r="M116" i="1"/>
  <c r="M117" i="1"/>
  <c r="M118" i="1"/>
  <c r="M119" i="1"/>
  <c r="M120" i="1"/>
  <c r="M121" i="1"/>
  <c r="M122" i="1"/>
  <c r="M123" i="1"/>
  <c r="M124" i="1"/>
  <c r="M125" i="1"/>
  <c r="M126" i="1"/>
  <c r="M127" i="1"/>
  <c r="M128" i="1"/>
  <c r="M129" i="1"/>
  <c r="M130" i="1"/>
  <c r="M131" i="1"/>
  <c r="M132" i="1"/>
  <c r="M133" i="1"/>
  <c r="M134" i="1"/>
  <c r="M135" i="1"/>
  <c r="M136" i="1"/>
  <c r="M137" i="1"/>
  <c r="M138" i="1"/>
  <c r="M139" i="1"/>
  <c r="M140" i="1"/>
  <c r="M141" i="1"/>
  <c r="M142" i="1"/>
  <c r="M143" i="1"/>
  <c r="M144" i="1"/>
  <c r="M145" i="1"/>
  <c r="M146" i="1"/>
  <c r="M147" i="1"/>
  <c r="M148" i="1"/>
  <c r="M149" i="1"/>
  <c r="M150" i="1"/>
  <c r="M151" i="1"/>
  <c r="M152" i="1"/>
  <c r="M153" i="1"/>
  <c r="M154" i="1"/>
  <c r="M155" i="1"/>
  <c r="M156" i="1"/>
  <c r="M157" i="1"/>
  <c r="M158" i="1"/>
  <c r="M159" i="1"/>
  <c r="M160" i="1"/>
  <c r="M161" i="1"/>
  <c r="M162" i="1"/>
  <c r="M163" i="1"/>
  <c r="M164" i="1"/>
  <c r="M165" i="1"/>
  <c r="M166" i="1"/>
  <c r="M167" i="1"/>
  <c r="M168" i="1"/>
  <c r="M169" i="1"/>
  <c r="M170" i="1"/>
  <c r="M171" i="1"/>
  <c r="M172" i="1"/>
  <c r="M173" i="1"/>
  <c r="M174" i="1"/>
  <c r="M175" i="1"/>
  <c r="M176" i="1"/>
  <c r="M177" i="1"/>
  <c r="M178" i="1"/>
  <c r="M179" i="1"/>
  <c r="M180" i="1"/>
  <c r="M181" i="1"/>
  <c r="M182" i="1"/>
  <c r="M183" i="1"/>
  <c r="M184" i="1"/>
  <c r="M185" i="1"/>
  <c r="M186" i="1"/>
  <c r="M187" i="1"/>
  <c r="M188" i="1"/>
  <c r="M189" i="1"/>
  <c r="M190" i="1"/>
  <c r="M191" i="1"/>
  <c r="M192" i="1"/>
  <c r="M193" i="1"/>
  <c r="M194" i="1"/>
  <c r="M195" i="1"/>
  <c r="M196" i="1"/>
  <c r="M197" i="1"/>
  <c r="M198" i="1"/>
  <c r="M199" i="1"/>
  <c r="M200" i="1"/>
  <c r="M201" i="1"/>
  <c r="M202" i="1"/>
  <c r="M203" i="1"/>
  <c r="M204" i="1"/>
  <c r="M205" i="1"/>
  <c r="M206" i="1"/>
  <c r="M207" i="1"/>
  <c r="M208" i="1"/>
  <c r="M209" i="1"/>
  <c r="M210" i="1"/>
  <c r="M211" i="1"/>
  <c r="M212" i="1"/>
  <c r="M213" i="1"/>
  <c r="M214" i="1"/>
  <c r="M215" i="1"/>
  <c r="M216" i="1"/>
  <c r="M217" i="1"/>
  <c r="M218" i="1"/>
  <c r="M219" i="1"/>
  <c r="M220" i="1"/>
  <c r="M221" i="1"/>
  <c r="M222" i="1"/>
  <c r="M223" i="1"/>
  <c r="M224" i="1"/>
  <c r="M225" i="1"/>
  <c r="M226" i="1"/>
  <c r="M227" i="1"/>
  <c r="M228" i="1"/>
  <c r="M229" i="1"/>
  <c r="M230" i="1"/>
  <c r="M231" i="1"/>
  <c r="M232" i="1"/>
  <c r="M233" i="1"/>
  <c r="M234" i="1"/>
  <c r="M235" i="1"/>
  <c r="M236" i="1"/>
  <c r="M237" i="1"/>
  <c r="M238" i="1"/>
  <c r="M239" i="1"/>
  <c r="M240" i="1"/>
  <c r="M241" i="1"/>
  <c r="M242" i="1"/>
  <c r="M243" i="1"/>
  <c r="M244" i="1"/>
  <c r="M245" i="1"/>
  <c r="M246" i="1"/>
  <c r="M247" i="1"/>
  <c r="M248" i="1"/>
  <c r="M249" i="1"/>
  <c r="M250" i="1"/>
  <c r="M251" i="1"/>
  <c r="M252" i="1"/>
  <c r="M253" i="1"/>
  <c r="M254" i="1"/>
  <c r="M255" i="1"/>
  <c r="M256" i="1"/>
  <c r="M257" i="1"/>
  <c r="M258" i="1"/>
  <c r="M259" i="1"/>
  <c r="M260" i="1"/>
  <c r="M261" i="1"/>
  <c r="M262" i="1"/>
  <c r="M263" i="1"/>
  <c r="M264" i="1"/>
  <c r="M265" i="1"/>
  <c r="M266" i="1"/>
  <c r="M267" i="1"/>
  <c r="M268" i="1"/>
  <c r="M269" i="1"/>
  <c r="M270" i="1"/>
  <c r="M271" i="1"/>
  <c r="M272" i="1"/>
  <c r="M273" i="1"/>
  <c r="M274" i="1"/>
  <c r="M275" i="1"/>
  <c r="M276" i="1"/>
  <c r="M277" i="1"/>
  <c r="M278" i="1"/>
  <c r="M279" i="1"/>
  <c r="M280" i="1"/>
  <c r="M281" i="1"/>
  <c r="M282" i="1"/>
  <c r="M283" i="1"/>
  <c r="M284" i="1"/>
  <c r="M285" i="1"/>
  <c r="M286" i="1"/>
  <c r="M287" i="1"/>
  <c r="M288" i="1"/>
  <c r="M289" i="1"/>
  <c r="M290" i="1"/>
  <c r="M291" i="1"/>
  <c r="M292" i="1"/>
  <c r="M293" i="1"/>
  <c r="M294" i="1"/>
  <c r="M295" i="1"/>
  <c r="M296" i="1"/>
  <c r="M297" i="1"/>
  <c r="M298" i="1"/>
  <c r="M299" i="1"/>
  <c r="M300" i="1"/>
  <c r="M301" i="1"/>
  <c r="M302" i="1"/>
  <c r="M303" i="1"/>
  <c r="M304" i="1"/>
  <c r="M305" i="1"/>
  <c r="M306" i="1"/>
  <c r="M307" i="1"/>
  <c r="M308" i="1"/>
  <c r="M309" i="1"/>
  <c r="M310" i="1"/>
  <c r="M311" i="1"/>
  <c r="M312" i="1"/>
  <c r="M313" i="1"/>
  <c r="M314" i="1"/>
  <c r="M315" i="1"/>
  <c r="M316" i="1"/>
  <c r="M317" i="1"/>
  <c r="M318" i="1"/>
  <c r="M319" i="1"/>
  <c r="M320" i="1"/>
  <c r="M321" i="1"/>
  <c r="M322" i="1"/>
  <c r="M323" i="1"/>
  <c r="M324" i="1"/>
  <c r="M325" i="1"/>
  <c r="M326" i="1"/>
  <c r="M327" i="1"/>
  <c r="M328" i="1"/>
  <c r="M329" i="1"/>
  <c r="M330" i="1"/>
  <c r="M331" i="1"/>
  <c r="M332" i="1"/>
  <c r="M333" i="1"/>
  <c r="M334" i="1"/>
  <c r="M335" i="1"/>
  <c r="M336" i="1"/>
  <c r="M337" i="1"/>
  <c r="M338" i="1"/>
  <c r="M339" i="1"/>
  <c r="M340" i="1"/>
  <c r="M341" i="1"/>
  <c r="M342" i="1"/>
  <c r="M343" i="1"/>
  <c r="M344" i="1"/>
  <c r="M345" i="1"/>
  <c r="M346" i="1"/>
  <c r="M347" i="1"/>
  <c r="M348" i="1"/>
  <c r="M349" i="1"/>
  <c r="M350" i="1"/>
  <c r="M351" i="1"/>
  <c r="M352" i="1"/>
  <c r="M353" i="1"/>
  <c r="M354" i="1"/>
  <c r="M355" i="1"/>
  <c r="M356" i="1"/>
  <c r="M357" i="1"/>
  <c r="M358" i="1"/>
  <c r="M359" i="1"/>
  <c r="M360" i="1"/>
  <c r="M361" i="1"/>
  <c r="M362" i="1"/>
  <c r="M363" i="1"/>
  <c r="M364" i="1"/>
  <c r="M365" i="1"/>
  <c r="M366" i="1"/>
  <c r="M367" i="1"/>
  <c r="M368" i="1"/>
  <c r="M369" i="1"/>
  <c r="M370" i="1"/>
  <c r="M371" i="1"/>
  <c r="M372" i="1"/>
  <c r="M373" i="1"/>
  <c r="M374" i="1"/>
  <c r="M375" i="1"/>
  <c r="M376" i="1"/>
  <c r="M377" i="1"/>
  <c r="M378" i="1"/>
  <c r="M379" i="1"/>
  <c r="M380" i="1"/>
  <c r="M381" i="1"/>
  <c r="M382" i="1"/>
  <c r="M383" i="1"/>
  <c r="M384" i="1"/>
  <c r="M385" i="1"/>
  <c r="M386" i="1"/>
  <c r="M387" i="1"/>
  <c r="M388" i="1"/>
  <c r="M389" i="1"/>
  <c r="M390" i="1"/>
  <c r="M391" i="1"/>
  <c r="M392" i="1"/>
  <c r="M393" i="1"/>
  <c r="M394" i="1"/>
  <c r="M395" i="1"/>
  <c r="M396" i="1"/>
  <c r="M397" i="1"/>
  <c r="M398" i="1"/>
  <c r="M399" i="1"/>
  <c r="M400" i="1"/>
  <c r="M401" i="1"/>
  <c r="M402" i="1"/>
  <c r="M403" i="1"/>
  <c r="M404" i="1"/>
  <c r="M405" i="1"/>
  <c r="M406" i="1"/>
  <c r="M407" i="1"/>
  <c r="M408" i="1"/>
  <c r="M409" i="1"/>
  <c r="M410" i="1"/>
  <c r="M411" i="1"/>
  <c r="M412" i="1"/>
  <c r="M413" i="1"/>
  <c r="M414" i="1"/>
  <c r="M415" i="1"/>
  <c r="M416" i="1"/>
  <c r="M417" i="1"/>
  <c r="M418" i="1"/>
  <c r="M419" i="1"/>
  <c r="M420" i="1"/>
  <c r="M421" i="1"/>
  <c r="M422" i="1"/>
  <c r="M423" i="1"/>
  <c r="M424" i="1"/>
  <c r="M425" i="1"/>
  <c r="M426" i="1"/>
  <c r="M427" i="1"/>
  <c r="M428" i="1"/>
  <c r="M429" i="1"/>
  <c r="M430" i="1"/>
  <c r="M431" i="1"/>
  <c r="M432" i="1"/>
  <c r="M433" i="1"/>
  <c r="M434" i="1"/>
  <c r="M435" i="1"/>
  <c r="M436" i="1"/>
  <c r="M437" i="1"/>
  <c r="M438" i="1"/>
  <c r="M439" i="1"/>
  <c r="M440" i="1"/>
  <c r="M441" i="1"/>
  <c r="M442" i="1"/>
  <c r="M443" i="1"/>
  <c r="M444" i="1"/>
  <c r="M445" i="1"/>
  <c r="M446" i="1"/>
  <c r="M447" i="1"/>
  <c r="M448" i="1"/>
  <c r="M449" i="1"/>
  <c r="M450" i="1"/>
  <c r="M451" i="1"/>
  <c r="M452" i="1"/>
  <c r="M453" i="1"/>
  <c r="M454" i="1"/>
  <c r="M455" i="1"/>
  <c r="M456" i="1"/>
  <c r="M457" i="1"/>
  <c r="M458" i="1"/>
  <c r="M459" i="1"/>
  <c r="M460" i="1"/>
  <c r="M461" i="1"/>
  <c r="M462" i="1"/>
  <c r="M463" i="1"/>
  <c r="M464" i="1"/>
  <c r="M465" i="1"/>
  <c r="M466" i="1"/>
  <c r="M467" i="1"/>
  <c r="M468" i="1"/>
  <c r="M469" i="1"/>
  <c r="M470" i="1"/>
  <c r="M471" i="1"/>
  <c r="M472" i="1"/>
  <c r="M473" i="1"/>
  <c r="M474" i="1"/>
  <c r="M475" i="1"/>
  <c r="M476" i="1"/>
  <c r="M477" i="1"/>
  <c r="M478" i="1"/>
  <c r="M479" i="1"/>
  <c r="M480" i="1"/>
  <c r="M481" i="1"/>
  <c r="M482" i="1"/>
  <c r="M483" i="1"/>
  <c r="M484" i="1"/>
  <c r="M485" i="1"/>
  <c r="M486" i="1"/>
  <c r="M487" i="1"/>
  <c r="M488" i="1"/>
  <c r="M489" i="1"/>
  <c r="M490" i="1"/>
  <c r="M491" i="1"/>
  <c r="M492" i="1"/>
  <c r="M493" i="1"/>
  <c r="M494" i="1"/>
  <c r="M495" i="1"/>
  <c r="M496" i="1"/>
  <c r="M497" i="1"/>
  <c r="M498" i="1"/>
  <c r="M499" i="1"/>
  <c r="M500" i="1"/>
  <c r="M501" i="1"/>
  <c r="M502" i="1"/>
  <c r="M503" i="1"/>
  <c r="M504" i="1"/>
  <c r="M505" i="1"/>
  <c r="M506" i="1"/>
  <c r="M507" i="1"/>
  <c r="M508" i="1"/>
  <c r="M509" i="1"/>
  <c r="M510" i="1"/>
  <c r="M511" i="1"/>
  <c r="M512" i="1"/>
  <c r="M513" i="1"/>
  <c r="M514" i="1"/>
  <c r="M515" i="1"/>
  <c r="M516" i="1"/>
  <c r="M517" i="1"/>
  <c r="M518" i="1"/>
  <c r="M519" i="1"/>
  <c r="M520" i="1"/>
  <c r="M521" i="1"/>
  <c r="M522" i="1"/>
  <c r="M523" i="1"/>
  <c r="M524" i="1"/>
  <c r="M525" i="1"/>
  <c r="M526" i="1"/>
  <c r="M527" i="1"/>
  <c r="M528" i="1"/>
  <c r="M529" i="1"/>
  <c r="M530" i="1"/>
  <c r="M531" i="1"/>
  <c r="M532" i="1"/>
  <c r="M533" i="1"/>
  <c r="M534" i="1"/>
  <c r="M535" i="1"/>
  <c r="M536" i="1"/>
  <c r="M537" i="1"/>
  <c r="M538" i="1"/>
  <c r="M539" i="1"/>
  <c r="M540" i="1"/>
  <c r="M541" i="1"/>
  <c r="M542" i="1"/>
  <c r="M543" i="1"/>
  <c r="M544" i="1"/>
  <c r="M545" i="1"/>
  <c r="M546" i="1"/>
  <c r="M547" i="1"/>
  <c r="M548" i="1"/>
  <c r="M549" i="1"/>
  <c r="M550" i="1"/>
  <c r="M551" i="1"/>
  <c r="M552" i="1"/>
  <c r="M553" i="1"/>
  <c r="M554" i="1"/>
  <c r="M555" i="1"/>
  <c r="M556" i="1"/>
  <c r="M557" i="1"/>
  <c r="M558" i="1"/>
  <c r="M559" i="1"/>
  <c r="M560" i="1"/>
  <c r="M561" i="1"/>
  <c r="M562" i="1"/>
  <c r="M563" i="1"/>
  <c r="M564" i="1"/>
  <c r="M565" i="1"/>
  <c r="M566" i="1"/>
  <c r="M567" i="1"/>
  <c r="M568" i="1"/>
  <c r="M569" i="1"/>
  <c r="M570" i="1"/>
  <c r="M571" i="1"/>
  <c r="M572" i="1"/>
  <c r="M573" i="1"/>
  <c r="M574" i="1"/>
  <c r="M575" i="1"/>
  <c r="M576" i="1"/>
  <c r="M577" i="1"/>
  <c r="M578" i="1"/>
  <c r="M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62" i="1"/>
  <c r="L63" i="1"/>
  <c r="L64" i="1"/>
  <c r="L65" i="1"/>
  <c r="L66" i="1"/>
  <c r="L67" i="1"/>
  <c r="L68" i="1"/>
  <c r="L69" i="1"/>
  <c r="L70" i="1"/>
  <c r="L71" i="1"/>
  <c r="L72" i="1"/>
  <c r="L73" i="1"/>
  <c r="L74" i="1"/>
  <c r="L75" i="1"/>
  <c r="L76" i="1"/>
  <c r="L77" i="1"/>
  <c r="L78" i="1"/>
  <c r="L79" i="1"/>
  <c r="L80" i="1"/>
  <c r="L81" i="1"/>
  <c r="L82" i="1"/>
  <c r="L83" i="1"/>
  <c r="L84" i="1"/>
  <c r="L85" i="1"/>
  <c r="L86" i="1"/>
  <c r="L87" i="1"/>
  <c r="L88" i="1"/>
  <c r="L89" i="1"/>
  <c r="L90" i="1"/>
  <c r="L91" i="1"/>
  <c r="L92" i="1"/>
  <c r="L93" i="1"/>
  <c r="L94" i="1"/>
  <c r="L95" i="1"/>
  <c r="L96" i="1"/>
  <c r="L97" i="1"/>
  <c r="L98" i="1"/>
  <c r="L99" i="1"/>
  <c r="L100" i="1"/>
  <c r="L101" i="1"/>
  <c r="L102" i="1"/>
  <c r="L103" i="1"/>
  <c r="L104" i="1"/>
  <c r="L105" i="1"/>
  <c r="L106" i="1"/>
  <c r="L107" i="1"/>
  <c r="L108" i="1"/>
  <c r="L109" i="1"/>
  <c r="L110" i="1"/>
  <c r="L111" i="1"/>
  <c r="L112" i="1"/>
  <c r="L113" i="1"/>
  <c r="L114" i="1"/>
  <c r="L115" i="1"/>
  <c r="L116" i="1"/>
  <c r="L117" i="1"/>
  <c r="L118" i="1"/>
  <c r="L119" i="1"/>
  <c r="L120" i="1"/>
  <c r="L121" i="1"/>
  <c r="L122" i="1"/>
  <c r="L123" i="1"/>
  <c r="L124" i="1"/>
  <c r="L125" i="1"/>
  <c r="L126" i="1"/>
  <c r="L127" i="1"/>
  <c r="L128" i="1"/>
  <c r="L129" i="1"/>
  <c r="L130" i="1"/>
  <c r="L131" i="1"/>
  <c r="L132" i="1"/>
  <c r="L133" i="1"/>
  <c r="L134" i="1"/>
  <c r="L135" i="1"/>
  <c r="L136" i="1"/>
  <c r="L137" i="1"/>
  <c r="L138" i="1"/>
  <c r="L139" i="1"/>
  <c r="L140" i="1"/>
  <c r="L141" i="1"/>
  <c r="L142" i="1"/>
  <c r="L143" i="1"/>
  <c r="L144" i="1"/>
  <c r="L145" i="1"/>
  <c r="L146" i="1"/>
  <c r="L147" i="1"/>
  <c r="L148" i="1"/>
  <c r="L149" i="1"/>
  <c r="L150" i="1"/>
  <c r="L151" i="1"/>
  <c r="L152" i="1"/>
  <c r="L153" i="1"/>
  <c r="L154" i="1"/>
  <c r="L155" i="1"/>
  <c r="L156" i="1"/>
  <c r="L157" i="1"/>
  <c r="L158" i="1"/>
  <c r="L159" i="1"/>
  <c r="L160" i="1"/>
  <c r="L161" i="1"/>
  <c r="L162" i="1"/>
  <c r="L163" i="1"/>
  <c r="L164" i="1"/>
  <c r="L165" i="1"/>
  <c r="L166" i="1"/>
  <c r="L167" i="1"/>
  <c r="L168" i="1"/>
  <c r="L169" i="1"/>
  <c r="L170" i="1"/>
  <c r="L171" i="1"/>
  <c r="L172" i="1"/>
  <c r="L173" i="1"/>
  <c r="L174" i="1"/>
  <c r="L175" i="1"/>
  <c r="L176" i="1"/>
  <c r="L177" i="1"/>
  <c r="L178" i="1"/>
  <c r="L179" i="1"/>
  <c r="L180" i="1"/>
  <c r="L181" i="1"/>
  <c r="L182" i="1"/>
  <c r="L183" i="1"/>
  <c r="L184" i="1"/>
  <c r="L185" i="1"/>
  <c r="L186" i="1"/>
  <c r="L187" i="1"/>
  <c r="L188" i="1"/>
  <c r="L189" i="1"/>
  <c r="L190" i="1"/>
  <c r="L191" i="1"/>
  <c r="L192" i="1"/>
  <c r="L193" i="1"/>
  <c r="L194" i="1"/>
  <c r="L195" i="1"/>
  <c r="L196" i="1"/>
  <c r="L197" i="1"/>
  <c r="L198" i="1"/>
  <c r="L199" i="1"/>
  <c r="L200" i="1"/>
  <c r="L201" i="1"/>
  <c r="L202" i="1"/>
  <c r="L203" i="1"/>
  <c r="L204" i="1"/>
  <c r="L205" i="1"/>
  <c r="L206" i="1"/>
  <c r="L207" i="1"/>
  <c r="L208" i="1"/>
  <c r="L209" i="1"/>
  <c r="L210" i="1"/>
  <c r="L211" i="1"/>
  <c r="L212" i="1"/>
  <c r="L213" i="1"/>
  <c r="L214" i="1"/>
  <c r="L215" i="1"/>
  <c r="L216" i="1"/>
  <c r="L217" i="1"/>
  <c r="L218" i="1"/>
  <c r="L219" i="1"/>
  <c r="L220" i="1"/>
  <c r="L221" i="1"/>
  <c r="L222" i="1"/>
  <c r="L223" i="1"/>
  <c r="L224" i="1"/>
  <c r="L225" i="1"/>
  <c r="L226" i="1"/>
  <c r="L227" i="1"/>
  <c r="L228" i="1"/>
  <c r="L229" i="1"/>
  <c r="L230" i="1"/>
  <c r="L231" i="1"/>
  <c r="L232" i="1"/>
  <c r="L233" i="1"/>
  <c r="L234" i="1"/>
  <c r="L235" i="1"/>
  <c r="L236" i="1"/>
  <c r="L237" i="1"/>
  <c r="L238" i="1"/>
  <c r="L239" i="1"/>
  <c r="L240" i="1"/>
  <c r="L241" i="1"/>
  <c r="L242" i="1"/>
  <c r="L243" i="1"/>
  <c r="L244" i="1"/>
  <c r="L245" i="1"/>
  <c r="L246" i="1"/>
  <c r="L247" i="1"/>
  <c r="L248" i="1"/>
  <c r="L249" i="1"/>
  <c r="L250" i="1"/>
  <c r="L251" i="1"/>
  <c r="L252" i="1"/>
  <c r="L253" i="1"/>
  <c r="L254" i="1"/>
  <c r="L255" i="1"/>
  <c r="L256" i="1"/>
  <c r="L257" i="1"/>
  <c r="L258" i="1"/>
  <c r="L259" i="1"/>
  <c r="L260" i="1"/>
  <c r="L261" i="1"/>
  <c r="L262" i="1"/>
  <c r="L263" i="1"/>
  <c r="L264" i="1"/>
  <c r="L265" i="1"/>
  <c r="L266" i="1"/>
  <c r="L267" i="1"/>
  <c r="L268" i="1"/>
  <c r="L269" i="1"/>
  <c r="L270" i="1"/>
  <c r="L271" i="1"/>
  <c r="L272" i="1"/>
  <c r="L273" i="1"/>
  <c r="L274" i="1"/>
  <c r="L275" i="1"/>
  <c r="L276" i="1"/>
  <c r="L277" i="1"/>
  <c r="L278" i="1"/>
  <c r="L279" i="1"/>
  <c r="L280" i="1"/>
  <c r="L281" i="1"/>
  <c r="L282" i="1"/>
  <c r="L283" i="1"/>
  <c r="L284" i="1"/>
  <c r="L285" i="1"/>
  <c r="L286" i="1"/>
  <c r="L287" i="1"/>
  <c r="L288" i="1"/>
  <c r="L289" i="1"/>
  <c r="L290" i="1"/>
  <c r="L291" i="1"/>
  <c r="L292" i="1"/>
  <c r="L293" i="1"/>
  <c r="L294" i="1"/>
  <c r="L295" i="1"/>
  <c r="L296" i="1"/>
  <c r="L297" i="1"/>
  <c r="L298" i="1"/>
  <c r="L299" i="1"/>
  <c r="L300" i="1"/>
  <c r="L301" i="1"/>
  <c r="L302" i="1"/>
  <c r="L303" i="1"/>
  <c r="L304" i="1"/>
  <c r="L305" i="1"/>
  <c r="L306" i="1"/>
  <c r="L307" i="1"/>
  <c r="L308" i="1"/>
  <c r="L309" i="1"/>
  <c r="L310" i="1"/>
  <c r="L311" i="1"/>
  <c r="L312" i="1"/>
  <c r="L313" i="1"/>
  <c r="L314" i="1"/>
  <c r="L315" i="1"/>
  <c r="L316" i="1"/>
  <c r="L317" i="1"/>
  <c r="L318" i="1"/>
  <c r="L319" i="1"/>
  <c r="L320" i="1"/>
  <c r="L321" i="1"/>
  <c r="L322" i="1"/>
  <c r="L323" i="1"/>
  <c r="L324" i="1"/>
  <c r="L325" i="1"/>
  <c r="L326" i="1"/>
  <c r="L327" i="1"/>
  <c r="L328" i="1"/>
  <c r="L329" i="1"/>
  <c r="L330" i="1"/>
  <c r="L331" i="1"/>
  <c r="L332" i="1"/>
  <c r="L333" i="1"/>
  <c r="L334" i="1"/>
  <c r="L335" i="1"/>
  <c r="L336" i="1"/>
  <c r="L337" i="1"/>
  <c r="L338" i="1"/>
  <c r="L339" i="1"/>
  <c r="L340" i="1"/>
  <c r="L341" i="1"/>
  <c r="L342" i="1"/>
  <c r="L343" i="1"/>
  <c r="L344" i="1"/>
  <c r="L345" i="1"/>
  <c r="L346" i="1"/>
  <c r="L347" i="1"/>
  <c r="L348" i="1"/>
  <c r="L349" i="1"/>
  <c r="L350" i="1"/>
  <c r="L351" i="1"/>
  <c r="L352" i="1"/>
  <c r="L353" i="1"/>
  <c r="L354" i="1"/>
  <c r="L355" i="1"/>
  <c r="L356" i="1"/>
  <c r="L357" i="1"/>
  <c r="L358" i="1"/>
  <c r="L359" i="1"/>
  <c r="L360" i="1"/>
  <c r="L361" i="1"/>
  <c r="L362" i="1"/>
  <c r="L363" i="1"/>
  <c r="L364" i="1"/>
  <c r="L365" i="1"/>
  <c r="L366" i="1"/>
  <c r="L367" i="1"/>
  <c r="L368" i="1"/>
  <c r="L369" i="1"/>
  <c r="L370" i="1"/>
  <c r="L371" i="1"/>
  <c r="L372" i="1"/>
  <c r="L373" i="1"/>
  <c r="L374" i="1"/>
  <c r="L375" i="1"/>
  <c r="L376" i="1"/>
  <c r="L377" i="1"/>
  <c r="L378" i="1"/>
  <c r="L379" i="1"/>
  <c r="L380" i="1"/>
  <c r="L381" i="1"/>
  <c r="L382" i="1"/>
  <c r="L383" i="1"/>
  <c r="L384" i="1"/>
  <c r="L385" i="1"/>
  <c r="L386" i="1"/>
  <c r="L387" i="1"/>
  <c r="L388" i="1"/>
  <c r="L389" i="1"/>
  <c r="L390" i="1"/>
  <c r="L391" i="1"/>
  <c r="L392" i="1"/>
  <c r="L393" i="1"/>
  <c r="L394" i="1"/>
  <c r="L395" i="1"/>
  <c r="L396" i="1"/>
  <c r="L397" i="1"/>
  <c r="L398" i="1"/>
  <c r="L399" i="1"/>
  <c r="L400" i="1"/>
  <c r="L401" i="1"/>
  <c r="L402" i="1"/>
  <c r="L403" i="1"/>
  <c r="L404" i="1"/>
  <c r="L405" i="1"/>
  <c r="L406" i="1"/>
  <c r="L407" i="1"/>
  <c r="L408" i="1"/>
  <c r="L409" i="1"/>
  <c r="L410" i="1"/>
  <c r="L411" i="1"/>
  <c r="L412" i="1"/>
  <c r="L413" i="1"/>
  <c r="L414" i="1"/>
  <c r="L415" i="1"/>
  <c r="L416" i="1"/>
  <c r="L417" i="1"/>
  <c r="L418" i="1"/>
  <c r="L419" i="1"/>
  <c r="L420" i="1"/>
  <c r="L421" i="1"/>
  <c r="L422" i="1"/>
  <c r="L423" i="1"/>
  <c r="L424" i="1"/>
  <c r="L425" i="1"/>
  <c r="L426" i="1"/>
  <c r="L427" i="1"/>
  <c r="L428" i="1"/>
  <c r="L429" i="1"/>
  <c r="L430" i="1"/>
  <c r="L431" i="1"/>
  <c r="L432" i="1"/>
  <c r="L433" i="1"/>
  <c r="L434" i="1"/>
  <c r="L435" i="1"/>
  <c r="L436" i="1"/>
  <c r="L437" i="1"/>
  <c r="L438" i="1"/>
  <c r="L439" i="1"/>
  <c r="L440" i="1"/>
  <c r="L441" i="1"/>
  <c r="L442" i="1"/>
  <c r="L443" i="1"/>
  <c r="L444" i="1"/>
  <c r="L445" i="1"/>
  <c r="L446" i="1"/>
  <c r="L447" i="1"/>
  <c r="L448" i="1"/>
  <c r="L449" i="1"/>
  <c r="L450" i="1"/>
  <c r="L451" i="1"/>
  <c r="L452" i="1"/>
  <c r="L453" i="1"/>
  <c r="L454" i="1"/>
  <c r="L455" i="1"/>
  <c r="L456" i="1"/>
  <c r="L457" i="1"/>
  <c r="L458" i="1"/>
  <c r="L459" i="1"/>
  <c r="L460" i="1"/>
  <c r="L461" i="1"/>
  <c r="L462" i="1"/>
  <c r="L463" i="1"/>
  <c r="L464" i="1"/>
  <c r="L465" i="1"/>
  <c r="L466" i="1"/>
  <c r="L467" i="1"/>
  <c r="L468" i="1"/>
  <c r="L469" i="1"/>
  <c r="L470" i="1"/>
  <c r="L471" i="1"/>
  <c r="L472" i="1"/>
  <c r="L473" i="1"/>
  <c r="L474" i="1"/>
  <c r="L475" i="1"/>
  <c r="L476" i="1"/>
  <c r="L477" i="1"/>
  <c r="L478" i="1"/>
  <c r="L479" i="1"/>
  <c r="L480" i="1"/>
  <c r="L481" i="1"/>
  <c r="L482" i="1"/>
  <c r="L483" i="1"/>
  <c r="L484" i="1"/>
  <c r="L485" i="1"/>
  <c r="L486" i="1"/>
  <c r="L487" i="1"/>
  <c r="L488" i="1"/>
  <c r="L489" i="1"/>
  <c r="L490" i="1"/>
  <c r="L491" i="1"/>
  <c r="L492" i="1"/>
  <c r="L493" i="1"/>
  <c r="L494" i="1"/>
  <c r="L495" i="1"/>
  <c r="L496" i="1"/>
  <c r="L497" i="1"/>
  <c r="L498" i="1"/>
  <c r="L499" i="1"/>
  <c r="L500" i="1"/>
  <c r="L501" i="1"/>
  <c r="L502" i="1"/>
  <c r="L503" i="1"/>
  <c r="L504" i="1"/>
  <c r="L505" i="1"/>
  <c r="L506" i="1"/>
  <c r="L507" i="1"/>
  <c r="L508" i="1"/>
  <c r="L509" i="1"/>
  <c r="L510" i="1"/>
  <c r="L511" i="1"/>
  <c r="L512" i="1"/>
  <c r="L513" i="1"/>
  <c r="L514" i="1"/>
  <c r="L515" i="1"/>
  <c r="L516" i="1"/>
  <c r="L517" i="1"/>
  <c r="L518" i="1"/>
  <c r="L519" i="1"/>
  <c r="L520" i="1"/>
  <c r="L521" i="1"/>
  <c r="L522" i="1"/>
  <c r="L523" i="1"/>
  <c r="L524" i="1"/>
  <c r="L525" i="1"/>
  <c r="L526" i="1"/>
  <c r="L527" i="1"/>
  <c r="L528" i="1"/>
  <c r="L529" i="1"/>
  <c r="L530" i="1"/>
  <c r="L531" i="1"/>
  <c r="L532" i="1"/>
  <c r="L533" i="1"/>
  <c r="L534" i="1"/>
  <c r="L535" i="1"/>
  <c r="L536" i="1"/>
  <c r="L537" i="1"/>
  <c r="L538" i="1"/>
  <c r="L539" i="1"/>
  <c r="L540" i="1"/>
  <c r="L541" i="1"/>
  <c r="L542" i="1"/>
  <c r="L543" i="1"/>
  <c r="L544" i="1"/>
  <c r="L545" i="1"/>
  <c r="L546" i="1"/>
  <c r="L547" i="1"/>
  <c r="L548" i="1"/>
  <c r="L549" i="1"/>
  <c r="L550" i="1"/>
  <c r="L551" i="1"/>
  <c r="L552" i="1"/>
  <c r="L553" i="1"/>
  <c r="L554" i="1"/>
  <c r="L555" i="1"/>
  <c r="L556" i="1"/>
  <c r="L557" i="1"/>
  <c r="L558" i="1"/>
  <c r="L559" i="1"/>
  <c r="L560" i="1"/>
  <c r="L561" i="1"/>
  <c r="L562" i="1"/>
  <c r="L563" i="1"/>
  <c r="L564" i="1"/>
  <c r="L565" i="1"/>
  <c r="L566" i="1"/>
  <c r="L567" i="1"/>
  <c r="L568" i="1"/>
  <c r="L569" i="1"/>
  <c r="L570" i="1"/>
  <c r="L571" i="1"/>
  <c r="L572" i="1"/>
  <c r="L573" i="1"/>
  <c r="L574" i="1"/>
  <c r="L575" i="1"/>
  <c r="L576" i="1"/>
  <c r="L577" i="1"/>
  <c r="L578" i="1"/>
  <c r="L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19" i="1"/>
  <c r="H220" i="1"/>
  <c r="H221" i="1"/>
  <c r="H222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H240" i="1"/>
  <c r="H241" i="1"/>
  <c r="H242" i="1"/>
  <c r="H243" i="1"/>
  <c r="H244" i="1"/>
  <c r="H245" i="1"/>
  <c r="H246" i="1"/>
  <c r="H247" i="1"/>
  <c r="H248" i="1"/>
  <c r="H249" i="1"/>
  <c r="H250" i="1"/>
  <c r="H251" i="1"/>
  <c r="H252" i="1"/>
  <c r="H253" i="1"/>
  <c r="H254" i="1"/>
  <c r="H255" i="1"/>
  <c r="H256" i="1"/>
  <c r="H257" i="1"/>
  <c r="H258" i="1"/>
  <c r="H259" i="1"/>
  <c r="H260" i="1"/>
  <c r="H261" i="1"/>
  <c r="H262" i="1"/>
  <c r="H263" i="1"/>
  <c r="H264" i="1"/>
  <c r="H265" i="1"/>
  <c r="H266" i="1"/>
  <c r="H267" i="1"/>
  <c r="H268" i="1"/>
  <c r="H269" i="1"/>
  <c r="H270" i="1"/>
  <c r="H271" i="1"/>
  <c r="H272" i="1"/>
  <c r="H273" i="1"/>
  <c r="H274" i="1"/>
  <c r="H275" i="1"/>
  <c r="H276" i="1"/>
  <c r="H277" i="1"/>
  <c r="H278" i="1"/>
  <c r="H279" i="1"/>
  <c r="H280" i="1"/>
  <c r="H281" i="1"/>
  <c r="H282" i="1"/>
  <c r="H283" i="1"/>
  <c r="H284" i="1"/>
  <c r="H285" i="1"/>
  <c r="H286" i="1"/>
  <c r="H287" i="1"/>
  <c r="H288" i="1"/>
  <c r="H289" i="1"/>
  <c r="H290" i="1"/>
  <c r="H291" i="1"/>
  <c r="H292" i="1"/>
  <c r="H293" i="1"/>
  <c r="H294" i="1"/>
  <c r="H295" i="1"/>
  <c r="H296" i="1"/>
  <c r="H297" i="1"/>
  <c r="H298" i="1"/>
  <c r="H299" i="1"/>
  <c r="H300" i="1"/>
  <c r="H301" i="1"/>
  <c r="H302" i="1"/>
  <c r="H303" i="1"/>
  <c r="H304" i="1"/>
  <c r="H305" i="1"/>
  <c r="H306" i="1"/>
  <c r="H307" i="1"/>
  <c r="H308" i="1"/>
  <c r="H309" i="1"/>
  <c r="H310" i="1"/>
  <c r="H311" i="1"/>
  <c r="H312" i="1"/>
  <c r="H313" i="1"/>
  <c r="H314" i="1"/>
  <c r="H315" i="1"/>
  <c r="H316" i="1"/>
  <c r="H317" i="1"/>
  <c r="H318" i="1"/>
  <c r="H319" i="1"/>
  <c r="H320" i="1"/>
  <c r="H321" i="1"/>
  <c r="H322" i="1"/>
  <c r="H323" i="1"/>
  <c r="H324" i="1"/>
  <c r="H325" i="1"/>
  <c r="H326" i="1"/>
  <c r="H327" i="1"/>
  <c r="H328" i="1"/>
  <c r="H329" i="1"/>
  <c r="H330" i="1"/>
  <c r="H331" i="1"/>
  <c r="H332" i="1"/>
  <c r="H333" i="1"/>
  <c r="H334" i="1"/>
  <c r="H335" i="1"/>
  <c r="H336" i="1"/>
  <c r="H337" i="1"/>
  <c r="H338" i="1"/>
  <c r="H339" i="1"/>
  <c r="H340" i="1"/>
  <c r="H341" i="1"/>
  <c r="H342" i="1"/>
  <c r="H343" i="1"/>
  <c r="H344" i="1"/>
  <c r="H345" i="1"/>
  <c r="H346" i="1"/>
  <c r="H347" i="1"/>
  <c r="H348" i="1"/>
  <c r="H349" i="1"/>
  <c r="H350" i="1"/>
  <c r="H351" i="1"/>
  <c r="H352" i="1"/>
  <c r="H353" i="1"/>
  <c r="H354" i="1"/>
  <c r="H355" i="1"/>
  <c r="H356" i="1"/>
  <c r="H357" i="1"/>
  <c r="H358" i="1"/>
  <c r="H359" i="1"/>
  <c r="H360" i="1"/>
  <c r="H361" i="1"/>
  <c r="H362" i="1"/>
  <c r="H363" i="1"/>
  <c r="H364" i="1"/>
  <c r="H365" i="1"/>
  <c r="H366" i="1"/>
  <c r="H367" i="1"/>
  <c r="H368" i="1"/>
  <c r="H369" i="1"/>
  <c r="H370" i="1"/>
  <c r="H371" i="1"/>
  <c r="H372" i="1"/>
  <c r="H373" i="1"/>
  <c r="H374" i="1"/>
  <c r="H375" i="1"/>
  <c r="H376" i="1"/>
  <c r="H377" i="1"/>
  <c r="H378" i="1"/>
  <c r="H379" i="1"/>
  <c r="H380" i="1"/>
  <c r="H381" i="1"/>
  <c r="H382" i="1"/>
  <c r="H383" i="1"/>
  <c r="H384" i="1"/>
  <c r="H385" i="1"/>
  <c r="H386" i="1"/>
  <c r="H387" i="1"/>
  <c r="H388" i="1"/>
  <c r="H389" i="1"/>
  <c r="H390" i="1"/>
  <c r="H391" i="1"/>
  <c r="H392" i="1"/>
  <c r="H393" i="1"/>
  <c r="H394" i="1"/>
  <c r="H395" i="1"/>
  <c r="H396" i="1"/>
  <c r="H397" i="1"/>
  <c r="H398" i="1"/>
  <c r="H399" i="1"/>
  <c r="H400" i="1"/>
  <c r="H401" i="1"/>
  <c r="H402" i="1"/>
  <c r="H403" i="1"/>
  <c r="H404" i="1"/>
  <c r="H405" i="1"/>
  <c r="H406" i="1"/>
  <c r="H407" i="1"/>
  <c r="H408" i="1"/>
  <c r="H409" i="1"/>
  <c r="H410" i="1"/>
  <c r="H411" i="1"/>
  <c r="H412" i="1"/>
  <c r="H413" i="1"/>
  <c r="H414" i="1"/>
  <c r="H415" i="1"/>
  <c r="H416" i="1"/>
  <c r="H417" i="1"/>
  <c r="H418" i="1"/>
  <c r="H419" i="1"/>
  <c r="H420" i="1"/>
  <c r="H421" i="1"/>
  <c r="H422" i="1"/>
  <c r="H423" i="1"/>
  <c r="H424" i="1"/>
  <c r="H425" i="1"/>
  <c r="H426" i="1"/>
  <c r="H427" i="1"/>
  <c r="H428" i="1"/>
  <c r="H429" i="1"/>
  <c r="H430" i="1"/>
  <c r="H431" i="1"/>
  <c r="H432" i="1"/>
  <c r="H433" i="1"/>
  <c r="H434" i="1"/>
  <c r="H435" i="1"/>
  <c r="H436" i="1"/>
  <c r="H437" i="1"/>
  <c r="H438" i="1"/>
  <c r="H439" i="1"/>
  <c r="H440" i="1"/>
  <c r="H441" i="1"/>
  <c r="H442" i="1"/>
  <c r="H443" i="1"/>
  <c r="H444" i="1"/>
  <c r="H445" i="1"/>
  <c r="H446" i="1"/>
  <c r="H447" i="1"/>
  <c r="H448" i="1"/>
  <c r="H449" i="1"/>
  <c r="H450" i="1"/>
  <c r="H451" i="1"/>
  <c r="H452" i="1"/>
  <c r="H453" i="1"/>
  <c r="H454" i="1"/>
  <c r="H455" i="1"/>
  <c r="H456" i="1"/>
  <c r="H457" i="1"/>
  <c r="H458" i="1"/>
  <c r="H459" i="1"/>
  <c r="H460" i="1"/>
  <c r="H461" i="1"/>
  <c r="H462" i="1"/>
  <c r="H463" i="1"/>
  <c r="H464" i="1"/>
  <c r="H465" i="1"/>
  <c r="H466" i="1"/>
  <c r="H467" i="1"/>
  <c r="H468" i="1"/>
  <c r="H469" i="1"/>
  <c r="H470" i="1"/>
  <c r="H471" i="1"/>
  <c r="H472" i="1"/>
  <c r="H473" i="1"/>
  <c r="H474" i="1"/>
  <c r="H475" i="1"/>
  <c r="H476" i="1"/>
  <c r="H477" i="1"/>
  <c r="H478" i="1"/>
  <c r="H479" i="1"/>
  <c r="H480" i="1"/>
  <c r="H481" i="1"/>
  <c r="H482" i="1"/>
  <c r="H483" i="1"/>
  <c r="H484" i="1"/>
  <c r="H485" i="1"/>
  <c r="H486" i="1"/>
  <c r="H487" i="1"/>
  <c r="H488" i="1"/>
  <c r="H489" i="1"/>
  <c r="H490" i="1"/>
  <c r="H491" i="1"/>
  <c r="H492" i="1"/>
  <c r="H493" i="1"/>
  <c r="H494" i="1"/>
  <c r="H495" i="1"/>
  <c r="H496" i="1"/>
  <c r="H497" i="1"/>
  <c r="H498" i="1"/>
  <c r="H499" i="1"/>
  <c r="H500" i="1"/>
  <c r="H501" i="1"/>
  <c r="H502" i="1"/>
  <c r="H503" i="1"/>
  <c r="H504" i="1"/>
  <c r="H505" i="1"/>
  <c r="H506" i="1"/>
  <c r="H507" i="1"/>
  <c r="H508" i="1"/>
  <c r="H509" i="1"/>
  <c r="H510" i="1"/>
  <c r="H511" i="1"/>
  <c r="H512" i="1"/>
  <c r="H513" i="1"/>
  <c r="H514" i="1"/>
  <c r="H515" i="1"/>
  <c r="H516" i="1"/>
  <c r="H517" i="1"/>
  <c r="H518" i="1"/>
  <c r="H519" i="1"/>
  <c r="H520" i="1"/>
  <c r="H521" i="1"/>
  <c r="H522" i="1"/>
  <c r="H523" i="1"/>
  <c r="H524" i="1"/>
  <c r="H525" i="1"/>
  <c r="H526" i="1"/>
  <c r="H527" i="1"/>
  <c r="H528" i="1"/>
  <c r="H529" i="1"/>
  <c r="H530" i="1"/>
  <c r="H531" i="1"/>
  <c r="H532" i="1"/>
  <c r="H533" i="1"/>
  <c r="H534" i="1"/>
  <c r="H535" i="1"/>
  <c r="H536" i="1"/>
  <c r="H537" i="1"/>
  <c r="H538" i="1"/>
  <c r="H539" i="1"/>
  <c r="H540" i="1"/>
  <c r="H541" i="1"/>
  <c r="H542" i="1"/>
  <c r="H543" i="1"/>
  <c r="H544" i="1"/>
  <c r="H545" i="1"/>
  <c r="H546" i="1"/>
  <c r="H547" i="1"/>
  <c r="H548" i="1"/>
  <c r="H549" i="1"/>
  <c r="H550" i="1"/>
  <c r="H551" i="1"/>
  <c r="H552" i="1"/>
  <c r="H553" i="1"/>
  <c r="H554" i="1"/>
  <c r="H555" i="1"/>
  <c r="H556" i="1"/>
  <c r="H557" i="1"/>
  <c r="H558" i="1"/>
  <c r="H559" i="1"/>
  <c r="H560" i="1"/>
  <c r="H561" i="1"/>
  <c r="H562" i="1"/>
  <c r="H563" i="1"/>
  <c r="H564" i="1"/>
  <c r="H565" i="1"/>
  <c r="H566" i="1"/>
  <c r="H567" i="1"/>
  <c r="H568" i="1"/>
  <c r="H569" i="1"/>
  <c r="H570" i="1"/>
  <c r="H571" i="1"/>
  <c r="H572" i="1"/>
  <c r="H573" i="1"/>
  <c r="H574" i="1"/>
  <c r="H575" i="1"/>
  <c r="H576" i="1"/>
  <c r="H577" i="1"/>
  <c r="H578" i="1"/>
  <c r="H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G303" i="1"/>
  <c r="G304" i="1"/>
  <c r="G305" i="1"/>
  <c r="G306" i="1"/>
  <c r="G307" i="1"/>
  <c r="G308" i="1"/>
  <c r="G309" i="1"/>
  <c r="G310" i="1"/>
  <c r="G311" i="1"/>
  <c r="G312" i="1"/>
  <c r="G313" i="1"/>
  <c r="G314" i="1"/>
  <c r="G315" i="1"/>
  <c r="G316" i="1"/>
  <c r="G317" i="1"/>
  <c r="G318" i="1"/>
  <c r="G319" i="1"/>
  <c r="G320" i="1"/>
  <c r="G321" i="1"/>
  <c r="G322" i="1"/>
  <c r="G323" i="1"/>
  <c r="G324" i="1"/>
  <c r="G325" i="1"/>
  <c r="G326" i="1"/>
  <c r="G327" i="1"/>
  <c r="G328" i="1"/>
  <c r="G329" i="1"/>
  <c r="G330" i="1"/>
  <c r="G331" i="1"/>
  <c r="G332" i="1"/>
  <c r="G333" i="1"/>
  <c r="G334" i="1"/>
  <c r="G335" i="1"/>
  <c r="G336" i="1"/>
  <c r="G337" i="1"/>
  <c r="G338" i="1"/>
  <c r="G339" i="1"/>
  <c r="G340" i="1"/>
  <c r="G341" i="1"/>
  <c r="G342" i="1"/>
  <c r="G343" i="1"/>
  <c r="G344" i="1"/>
  <c r="G345" i="1"/>
  <c r="G346" i="1"/>
  <c r="G347" i="1"/>
  <c r="G348" i="1"/>
  <c r="G349" i="1"/>
  <c r="G350" i="1"/>
  <c r="G351" i="1"/>
  <c r="G352" i="1"/>
  <c r="G353" i="1"/>
  <c r="G354" i="1"/>
  <c r="G355" i="1"/>
  <c r="G356" i="1"/>
  <c r="G357" i="1"/>
  <c r="G358" i="1"/>
  <c r="G359" i="1"/>
  <c r="G360" i="1"/>
  <c r="G361" i="1"/>
  <c r="G362" i="1"/>
  <c r="G363" i="1"/>
  <c r="G364" i="1"/>
  <c r="G365" i="1"/>
  <c r="G366" i="1"/>
  <c r="G367" i="1"/>
  <c r="G368" i="1"/>
  <c r="G369" i="1"/>
  <c r="G370" i="1"/>
  <c r="G371" i="1"/>
  <c r="G372" i="1"/>
  <c r="G373" i="1"/>
  <c r="G374" i="1"/>
  <c r="G375" i="1"/>
  <c r="G376" i="1"/>
  <c r="G377" i="1"/>
  <c r="G378" i="1"/>
  <c r="G379" i="1"/>
  <c r="G380" i="1"/>
  <c r="G381" i="1"/>
  <c r="G382" i="1"/>
  <c r="G383" i="1"/>
  <c r="G384" i="1"/>
  <c r="G385" i="1"/>
  <c r="G386" i="1"/>
  <c r="G387" i="1"/>
  <c r="G388" i="1"/>
  <c r="G389" i="1"/>
  <c r="G390" i="1"/>
  <c r="G391" i="1"/>
  <c r="G392" i="1"/>
  <c r="G393" i="1"/>
  <c r="G394" i="1"/>
  <c r="G395" i="1"/>
  <c r="G396" i="1"/>
  <c r="G397" i="1"/>
  <c r="G398" i="1"/>
  <c r="G399" i="1"/>
  <c r="G400" i="1"/>
  <c r="G401" i="1"/>
  <c r="G402" i="1"/>
  <c r="G403" i="1"/>
  <c r="G404" i="1"/>
  <c r="G405" i="1"/>
  <c r="G406" i="1"/>
  <c r="G407" i="1"/>
  <c r="G408" i="1"/>
  <c r="G409" i="1"/>
  <c r="G410" i="1"/>
  <c r="G411" i="1"/>
  <c r="G412" i="1"/>
  <c r="G413" i="1"/>
  <c r="G414" i="1"/>
  <c r="G415" i="1"/>
  <c r="G416" i="1"/>
  <c r="G417" i="1"/>
  <c r="G418" i="1"/>
  <c r="G419" i="1"/>
  <c r="G420" i="1"/>
  <c r="G421" i="1"/>
  <c r="G422" i="1"/>
  <c r="G423" i="1"/>
  <c r="G424" i="1"/>
  <c r="G425" i="1"/>
  <c r="G426" i="1"/>
  <c r="G427" i="1"/>
  <c r="G428" i="1"/>
  <c r="G429" i="1"/>
  <c r="G430" i="1"/>
  <c r="G431" i="1"/>
  <c r="G432" i="1"/>
  <c r="G433" i="1"/>
  <c r="G434" i="1"/>
  <c r="G435" i="1"/>
  <c r="G436" i="1"/>
  <c r="G437" i="1"/>
  <c r="G438" i="1"/>
  <c r="G439" i="1"/>
  <c r="G440" i="1"/>
  <c r="G441" i="1"/>
  <c r="G442" i="1"/>
  <c r="G443" i="1"/>
  <c r="G444" i="1"/>
  <c r="G445" i="1"/>
  <c r="G446" i="1"/>
  <c r="G447" i="1"/>
  <c r="G448" i="1"/>
  <c r="G449" i="1"/>
  <c r="G450" i="1"/>
  <c r="G451" i="1"/>
  <c r="G452" i="1"/>
  <c r="G453" i="1"/>
  <c r="G454" i="1"/>
  <c r="G455" i="1"/>
  <c r="G456" i="1"/>
  <c r="G457" i="1"/>
  <c r="G458" i="1"/>
  <c r="G459" i="1"/>
  <c r="G460" i="1"/>
  <c r="G461" i="1"/>
  <c r="G462" i="1"/>
  <c r="G463" i="1"/>
  <c r="G464" i="1"/>
  <c r="G465" i="1"/>
  <c r="G466" i="1"/>
  <c r="G467" i="1"/>
  <c r="G468" i="1"/>
  <c r="G469" i="1"/>
  <c r="G470" i="1"/>
  <c r="G471" i="1"/>
  <c r="G472" i="1"/>
  <c r="G473" i="1"/>
  <c r="G474" i="1"/>
  <c r="G475" i="1"/>
  <c r="G476" i="1"/>
  <c r="G477" i="1"/>
  <c r="G478" i="1"/>
  <c r="G479" i="1"/>
  <c r="G480" i="1"/>
  <c r="G481" i="1"/>
  <c r="G482" i="1"/>
  <c r="G483" i="1"/>
  <c r="G484" i="1"/>
  <c r="G485" i="1"/>
  <c r="G486" i="1"/>
  <c r="G487" i="1"/>
  <c r="G488" i="1"/>
  <c r="G489" i="1"/>
  <c r="G490" i="1"/>
  <c r="G491" i="1"/>
  <c r="G492" i="1"/>
  <c r="G493" i="1"/>
  <c r="G494" i="1"/>
  <c r="G495" i="1"/>
  <c r="G496" i="1"/>
  <c r="G497" i="1"/>
  <c r="G498" i="1"/>
  <c r="G499" i="1"/>
  <c r="G500" i="1"/>
  <c r="G501" i="1"/>
  <c r="G502" i="1"/>
  <c r="G503" i="1"/>
  <c r="G504" i="1"/>
  <c r="G505" i="1"/>
  <c r="G506" i="1"/>
  <c r="G507" i="1"/>
  <c r="G508" i="1"/>
  <c r="G509" i="1"/>
  <c r="G510" i="1"/>
  <c r="G511" i="1"/>
  <c r="G512" i="1"/>
  <c r="G513" i="1"/>
  <c r="G514" i="1"/>
  <c r="G515" i="1"/>
  <c r="G516" i="1"/>
  <c r="G517" i="1"/>
  <c r="G518" i="1"/>
  <c r="G519" i="1"/>
  <c r="G520" i="1"/>
  <c r="G521" i="1"/>
  <c r="G522" i="1"/>
  <c r="G523" i="1"/>
  <c r="G524" i="1"/>
  <c r="G525" i="1"/>
  <c r="G526" i="1"/>
  <c r="G527" i="1"/>
  <c r="G528" i="1"/>
  <c r="G529" i="1"/>
  <c r="G530" i="1"/>
  <c r="G531" i="1"/>
  <c r="G532" i="1"/>
  <c r="G533" i="1"/>
  <c r="G534" i="1"/>
  <c r="G535" i="1"/>
  <c r="G536" i="1"/>
  <c r="G537" i="1"/>
  <c r="G538" i="1"/>
  <c r="G539" i="1"/>
  <c r="G540" i="1"/>
  <c r="G541" i="1"/>
  <c r="G542" i="1"/>
  <c r="G543" i="1"/>
  <c r="G544" i="1"/>
  <c r="G545" i="1"/>
  <c r="G546" i="1"/>
  <c r="G547" i="1"/>
  <c r="G548" i="1"/>
  <c r="G549" i="1"/>
  <c r="G550" i="1"/>
  <c r="G551" i="1"/>
  <c r="G552" i="1"/>
  <c r="G553" i="1"/>
  <c r="G554" i="1"/>
  <c r="G555" i="1"/>
  <c r="G556" i="1"/>
  <c r="G557" i="1"/>
  <c r="G558" i="1"/>
  <c r="G559" i="1"/>
  <c r="G560" i="1"/>
  <c r="G561" i="1"/>
  <c r="G562" i="1"/>
  <c r="G563" i="1"/>
  <c r="G564" i="1"/>
  <c r="G565" i="1"/>
  <c r="G566" i="1"/>
  <c r="G567" i="1"/>
  <c r="G568" i="1"/>
  <c r="G569" i="1"/>
  <c r="G570" i="1"/>
  <c r="G571" i="1"/>
  <c r="G572" i="1"/>
  <c r="G573" i="1"/>
  <c r="G574" i="1"/>
  <c r="G575" i="1"/>
  <c r="G576" i="1"/>
  <c r="G577" i="1"/>
  <c r="G578" i="1"/>
  <c r="G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211" i="1"/>
  <c r="F212" i="1"/>
  <c r="F213" i="1"/>
  <c r="F214" i="1"/>
  <c r="F215" i="1"/>
  <c r="F216" i="1"/>
  <c r="F217" i="1"/>
  <c r="F218" i="1"/>
  <c r="F219" i="1"/>
  <c r="F220" i="1"/>
  <c r="F221" i="1"/>
  <c r="F222" i="1"/>
  <c r="F223" i="1"/>
  <c r="F224" i="1"/>
  <c r="F225" i="1"/>
  <c r="F226" i="1"/>
  <c r="F227" i="1"/>
  <c r="F228" i="1"/>
  <c r="F229" i="1"/>
  <c r="F230" i="1"/>
  <c r="F231" i="1"/>
  <c r="F232" i="1"/>
  <c r="F233" i="1"/>
  <c r="F234" i="1"/>
  <c r="F235" i="1"/>
  <c r="F236" i="1"/>
  <c r="F237" i="1"/>
  <c r="F238" i="1"/>
  <c r="F239" i="1"/>
  <c r="F240" i="1"/>
  <c r="F241" i="1"/>
  <c r="F242" i="1"/>
  <c r="F243" i="1"/>
  <c r="F244" i="1"/>
  <c r="F245" i="1"/>
  <c r="F246" i="1"/>
  <c r="F247" i="1"/>
  <c r="F248" i="1"/>
  <c r="F249" i="1"/>
  <c r="F250" i="1"/>
  <c r="F251" i="1"/>
  <c r="F252" i="1"/>
  <c r="F253" i="1"/>
  <c r="F254" i="1"/>
  <c r="F255" i="1"/>
  <c r="F256" i="1"/>
  <c r="F257" i="1"/>
  <c r="F258" i="1"/>
  <c r="F259" i="1"/>
  <c r="F260" i="1"/>
  <c r="F261" i="1"/>
  <c r="F262" i="1"/>
  <c r="F263" i="1"/>
  <c r="F264" i="1"/>
  <c r="F265" i="1"/>
  <c r="F266" i="1"/>
  <c r="F267" i="1"/>
  <c r="F268" i="1"/>
  <c r="F269" i="1"/>
  <c r="F270" i="1"/>
  <c r="F271" i="1"/>
  <c r="F272" i="1"/>
  <c r="F273" i="1"/>
  <c r="F274" i="1"/>
  <c r="F275" i="1"/>
  <c r="F276" i="1"/>
  <c r="F277" i="1"/>
  <c r="F278" i="1"/>
  <c r="F279" i="1"/>
  <c r="F280" i="1"/>
  <c r="F281" i="1"/>
  <c r="F282" i="1"/>
  <c r="F283" i="1"/>
  <c r="F284" i="1"/>
  <c r="F285" i="1"/>
  <c r="F286" i="1"/>
  <c r="F287" i="1"/>
  <c r="F288" i="1"/>
  <c r="F289" i="1"/>
  <c r="F290" i="1"/>
  <c r="F291" i="1"/>
  <c r="F292" i="1"/>
  <c r="F293" i="1"/>
  <c r="F294" i="1"/>
  <c r="F295" i="1"/>
  <c r="F296" i="1"/>
  <c r="F297" i="1"/>
  <c r="F298" i="1"/>
  <c r="F299" i="1"/>
  <c r="F300" i="1"/>
  <c r="F301" i="1"/>
  <c r="F302" i="1"/>
  <c r="F303" i="1"/>
  <c r="F304" i="1"/>
  <c r="F305" i="1"/>
  <c r="F306" i="1"/>
  <c r="F307" i="1"/>
  <c r="F308" i="1"/>
  <c r="F309" i="1"/>
  <c r="F310" i="1"/>
  <c r="F311" i="1"/>
  <c r="F312" i="1"/>
  <c r="F313" i="1"/>
  <c r="F314" i="1"/>
  <c r="F315" i="1"/>
  <c r="F316" i="1"/>
  <c r="F317" i="1"/>
  <c r="F318" i="1"/>
  <c r="F319" i="1"/>
  <c r="F320" i="1"/>
  <c r="F321" i="1"/>
  <c r="F322" i="1"/>
  <c r="F323" i="1"/>
  <c r="F324" i="1"/>
  <c r="F325" i="1"/>
  <c r="F326" i="1"/>
  <c r="F327" i="1"/>
  <c r="F328" i="1"/>
  <c r="F329" i="1"/>
  <c r="F330" i="1"/>
  <c r="F331" i="1"/>
  <c r="F332" i="1"/>
  <c r="F333" i="1"/>
  <c r="F334" i="1"/>
  <c r="F335" i="1"/>
  <c r="F336" i="1"/>
  <c r="F337" i="1"/>
  <c r="F338" i="1"/>
  <c r="F339" i="1"/>
  <c r="F340" i="1"/>
  <c r="F341" i="1"/>
  <c r="F342" i="1"/>
  <c r="F343" i="1"/>
  <c r="F344" i="1"/>
  <c r="F345" i="1"/>
  <c r="F346" i="1"/>
  <c r="F347" i="1"/>
  <c r="F348" i="1"/>
  <c r="F349" i="1"/>
  <c r="F350" i="1"/>
  <c r="F351" i="1"/>
  <c r="F352" i="1"/>
  <c r="F353" i="1"/>
  <c r="F354" i="1"/>
  <c r="F355" i="1"/>
  <c r="F356" i="1"/>
  <c r="F357" i="1"/>
  <c r="F358" i="1"/>
  <c r="F359" i="1"/>
  <c r="F360" i="1"/>
  <c r="F361" i="1"/>
  <c r="F362" i="1"/>
  <c r="F363" i="1"/>
  <c r="F364" i="1"/>
  <c r="F365" i="1"/>
  <c r="F366" i="1"/>
  <c r="F367" i="1"/>
  <c r="F368" i="1"/>
  <c r="F369" i="1"/>
  <c r="F370" i="1"/>
  <c r="F371" i="1"/>
  <c r="F372" i="1"/>
  <c r="F373" i="1"/>
  <c r="F374" i="1"/>
  <c r="F375" i="1"/>
  <c r="F376" i="1"/>
  <c r="F377" i="1"/>
  <c r="F378" i="1"/>
  <c r="F379" i="1"/>
  <c r="F380" i="1"/>
  <c r="F381" i="1"/>
  <c r="F382" i="1"/>
  <c r="F383" i="1"/>
  <c r="F384" i="1"/>
  <c r="F385" i="1"/>
  <c r="F386" i="1"/>
  <c r="F387" i="1"/>
  <c r="F388" i="1"/>
  <c r="F389" i="1"/>
  <c r="F390" i="1"/>
  <c r="F391" i="1"/>
  <c r="F392" i="1"/>
  <c r="F393" i="1"/>
  <c r="F394" i="1"/>
  <c r="F395" i="1"/>
  <c r="F396" i="1"/>
  <c r="F397" i="1"/>
  <c r="F398" i="1"/>
  <c r="F399" i="1"/>
  <c r="F400" i="1"/>
  <c r="F401" i="1"/>
  <c r="F402" i="1"/>
  <c r="F403" i="1"/>
  <c r="F404" i="1"/>
  <c r="F405" i="1"/>
  <c r="F406" i="1"/>
  <c r="F407" i="1"/>
  <c r="F408" i="1"/>
  <c r="F409" i="1"/>
  <c r="F410" i="1"/>
  <c r="F411" i="1"/>
  <c r="F412" i="1"/>
  <c r="F413" i="1"/>
  <c r="F414" i="1"/>
  <c r="F415" i="1"/>
  <c r="F416" i="1"/>
  <c r="F417" i="1"/>
  <c r="F418" i="1"/>
  <c r="F419" i="1"/>
  <c r="F420" i="1"/>
  <c r="F421" i="1"/>
  <c r="F422" i="1"/>
  <c r="F423" i="1"/>
  <c r="F424" i="1"/>
  <c r="F425" i="1"/>
  <c r="F426" i="1"/>
  <c r="F427" i="1"/>
  <c r="F428" i="1"/>
  <c r="F429" i="1"/>
  <c r="F430" i="1"/>
  <c r="F431" i="1"/>
  <c r="F432" i="1"/>
  <c r="F433" i="1"/>
  <c r="F434" i="1"/>
  <c r="F435" i="1"/>
  <c r="F436" i="1"/>
  <c r="F437" i="1"/>
  <c r="F438" i="1"/>
  <c r="F439" i="1"/>
  <c r="F440" i="1"/>
  <c r="F441" i="1"/>
  <c r="F442" i="1"/>
  <c r="F443" i="1"/>
  <c r="F444" i="1"/>
  <c r="F445" i="1"/>
  <c r="F446" i="1"/>
  <c r="F447" i="1"/>
  <c r="F448" i="1"/>
  <c r="F449" i="1"/>
  <c r="F450" i="1"/>
  <c r="F451" i="1"/>
  <c r="F452" i="1"/>
  <c r="F453" i="1"/>
  <c r="F454" i="1"/>
  <c r="F455" i="1"/>
  <c r="F456" i="1"/>
  <c r="F457" i="1"/>
  <c r="F458" i="1"/>
  <c r="F459" i="1"/>
  <c r="F460" i="1"/>
  <c r="F461" i="1"/>
  <c r="F462" i="1"/>
  <c r="F463" i="1"/>
  <c r="F464" i="1"/>
  <c r="F465" i="1"/>
  <c r="F466" i="1"/>
  <c r="F467" i="1"/>
  <c r="F468" i="1"/>
  <c r="F469" i="1"/>
  <c r="F470" i="1"/>
  <c r="F471" i="1"/>
  <c r="F472" i="1"/>
  <c r="F473" i="1"/>
  <c r="F474" i="1"/>
  <c r="F475" i="1"/>
  <c r="F476" i="1"/>
  <c r="F477" i="1"/>
  <c r="F478" i="1"/>
  <c r="F479" i="1"/>
  <c r="F480" i="1"/>
  <c r="F481" i="1"/>
  <c r="F482" i="1"/>
  <c r="F483" i="1"/>
  <c r="F484" i="1"/>
  <c r="F485" i="1"/>
  <c r="F486" i="1"/>
  <c r="F487" i="1"/>
  <c r="F488" i="1"/>
  <c r="F489" i="1"/>
  <c r="F490" i="1"/>
  <c r="F491" i="1"/>
  <c r="F492" i="1"/>
  <c r="F493" i="1"/>
  <c r="F494" i="1"/>
  <c r="F495" i="1"/>
  <c r="F496" i="1"/>
  <c r="F497" i="1"/>
  <c r="F498" i="1"/>
  <c r="F499" i="1"/>
  <c r="F500" i="1"/>
  <c r="F501" i="1"/>
  <c r="F502" i="1"/>
  <c r="F503" i="1"/>
  <c r="F504" i="1"/>
  <c r="F505" i="1"/>
  <c r="F506" i="1"/>
  <c r="F507" i="1"/>
  <c r="F508" i="1"/>
  <c r="F509" i="1"/>
  <c r="F510" i="1"/>
  <c r="F511" i="1"/>
  <c r="F512" i="1"/>
  <c r="F513" i="1"/>
  <c r="F514" i="1"/>
  <c r="F515" i="1"/>
  <c r="F516" i="1"/>
  <c r="F517" i="1"/>
  <c r="F518" i="1"/>
  <c r="F519" i="1"/>
  <c r="F520" i="1"/>
  <c r="F521" i="1"/>
  <c r="F522" i="1"/>
  <c r="F523" i="1"/>
  <c r="F524" i="1"/>
  <c r="F525" i="1"/>
  <c r="F526" i="1"/>
  <c r="F527" i="1"/>
  <c r="F528" i="1"/>
  <c r="F529" i="1"/>
  <c r="F530" i="1"/>
  <c r="F531" i="1"/>
  <c r="F532" i="1"/>
  <c r="F533" i="1"/>
  <c r="F534" i="1"/>
  <c r="F535" i="1"/>
  <c r="F536" i="1"/>
  <c r="F537" i="1"/>
  <c r="F538" i="1"/>
  <c r="F539" i="1"/>
  <c r="F540" i="1"/>
  <c r="F541" i="1"/>
  <c r="F542" i="1"/>
  <c r="F543" i="1"/>
  <c r="F544" i="1"/>
  <c r="F545" i="1"/>
  <c r="F546" i="1"/>
  <c r="F547" i="1"/>
  <c r="F548" i="1"/>
  <c r="F549" i="1"/>
  <c r="F550" i="1"/>
  <c r="F551" i="1"/>
  <c r="F552" i="1"/>
  <c r="F553" i="1"/>
  <c r="F554" i="1"/>
  <c r="F555" i="1"/>
  <c r="F556" i="1"/>
  <c r="F557" i="1"/>
  <c r="F558" i="1"/>
  <c r="F559" i="1"/>
  <c r="F560" i="1"/>
  <c r="F561" i="1"/>
  <c r="F562" i="1"/>
  <c r="F563" i="1"/>
  <c r="F564" i="1"/>
  <c r="F565" i="1"/>
  <c r="F566" i="1"/>
  <c r="F567" i="1"/>
  <c r="F568" i="1"/>
  <c r="F569" i="1"/>
  <c r="F570" i="1"/>
  <c r="F571" i="1"/>
  <c r="F572" i="1"/>
  <c r="F573" i="1"/>
  <c r="F574" i="1"/>
  <c r="F575" i="1"/>
  <c r="F576" i="1"/>
  <c r="F577" i="1"/>
  <c r="F578" i="1"/>
  <c r="F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205" i="1"/>
  <c r="E206" i="1"/>
  <c r="E207" i="1"/>
  <c r="E208" i="1"/>
  <c r="E209" i="1"/>
  <c r="E210" i="1"/>
  <c r="E211" i="1"/>
  <c r="E212" i="1"/>
  <c r="E213" i="1"/>
  <c r="E214" i="1"/>
  <c r="E215" i="1"/>
  <c r="E216" i="1"/>
  <c r="E217" i="1"/>
  <c r="E218" i="1"/>
  <c r="E219" i="1"/>
  <c r="E220" i="1"/>
  <c r="E221" i="1"/>
  <c r="E222" i="1"/>
  <c r="E223" i="1"/>
  <c r="E224" i="1"/>
  <c r="E225" i="1"/>
  <c r="E226" i="1"/>
  <c r="E227" i="1"/>
  <c r="E228" i="1"/>
  <c r="E229" i="1"/>
  <c r="E230" i="1"/>
  <c r="E231" i="1"/>
  <c r="E232" i="1"/>
  <c r="E233" i="1"/>
  <c r="E234" i="1"/>
  <c r="E235" i="1"/>
  <c r="E236" i="1"/>
  <c r="E237" i="1"/>
  <c r="E238" i="1"/>
  <c r="E239" i="1"/>
  <c r="E240" i="1"/>
  <c r="E241" i="1"/>
  <c r="E242" i="1"/>
  <c r="E243" i="1"/>
  <c r="E244" i="1"/>
  <c r="E245" i="1"/>
  <c r="E246" i="1"/>
  <c r="E247" i="1"/>
  <c r="E248" i="1"/>
  <c r="E249" i="1"/>
  <c r="E250" i="1"/>
  <c r="E251" i="1"/>
  <c r="E252" i="1"/>
  <c r="E253" i="1"/>
  <c r="E254" i="1"/>
  <c r="E255" i="1"/>
  <c r="E256" i="1"/>
  <c r="E257" i="1"/>
  <c r="E258" i="1"/>
  <c r="E259" i="1"/>
  <c r="E260" i="1"/>
  <c r="E261" i="1"/>
  <c r="E262" i="1"/>
  <c r="E263" i="1"/>
  <c r="E264" i="1"/>
  <c r="E265" i="1"/>
  <c r="E266" i="1"/>
  <c r="E267" i="1"/>
  <c r="E268" i="1"/>
  <c r="E269" i="1"/>
  <c r="E270" i="1"/>
  <c r="E271" i="1"/>
  <c r="E272" i="1"/>
  <c r="E273" i="1"/>
  <c r="E274" i="1"/>
  <c r="E275" i="1"/>
  <c r="E276" i="1"/>
  <c r="E277" i="1"/>
  <c r="E278" i="1"/>
  <c r="E279" i="1"/>
  <c r="E280" i="1"/>
  <c r="E281" i="1"/>
  <c r="E282" i="1"/>
  <c r="E283" i="1"/>
  <c r="E284" i="1"/>
  <c r="E285" i="1"/>
  <c r="E286" i="1"/>
  <c r="E287" i="1"/>
  <c r="E288" i="1"/>
  <c r="E289" i="1"/>
  <c r="E290" i="1"/>
  <c r="E291" i="1"/>
  <c r="E292" i="1"/>
  <c r="E293" i="1"/>
  <c r="E294" i="1"/>
  <c r="E295" i="1"/>
  <c r="E296" i="1"/>
  <c r="E297" i="1"/>
  <c r="E298" i="1"/>
  <c r="E299" i="1"/>
  <c r="E300" i="1"/>
  <c r="E301" i="1"/>
  <c r="E302" i="1"/>
  <c r="E303" i="1"/>
  <c r="E304" i="1"/>
  <c r="E305" i="1"/>
  <c r="E306" i="1"/>
  <c r="E307" i="1"/>
  <c r="E308" i="1"/>
  <c r="E309" i="1"/>
  <c r="E310" i="1"/>
  <c r="E311" i="1"/>
  <c r="E312" i="1"/>
  <c r="E313" i="1"/>
  <c r="E314" i="1"/>
  <c r="E315" i="1"/>
  <c r="E316" i="1"/>
  <c r="E317" i="1"/>
  <c r="E318" i="1"/>
  <c r="E319" i="1"/>
  <c r="E320" i="1"/>
  <c r="E321" i="1"/>
  <c r="E322" i="1"/>
  <c r="E323" i="1"/>
  <c r="E324" i="1"/>
  <c r="E325" i="1"/>
  <c r="E326" i="1"/>
  <c r="E327" i="1"/>
  <c r="E328" i="1"/>
  <c r="E329" i="1"/>
  <c r="E330" i="1"/>
  <c r="E331" i="1"/>
  <c r="E332" i="1"/>
  <c r="E333" i="1"/>
  <c r="E334" i="1"/>
  <c r="E335" i="1"/>
  <c r="E336" i="1"/>
  <c r="E337" i="1"/>
  <c r="E338" i="1"/>
  <c r="E339" i="1"/>
  <c r="E340" i="1"/>
  <c r="E341" i="1"/>
  <c r="E342" i="1"/>
  <c r="E343" i="1"/>
  <c r="E344" i="1"/>
  <c r="E345" i="1"/>
  <c r="E346" i="1"/>
  <c r="E347" i="1"/>
  <c r="E348" i="1"/>
  <c r="E349" i="1"/>
  <c r="E350" i="1"/>
  <c r="E351" i="1"/>
  <c r="E352" i="1"/>
  <c r="E353" i="1"/>
  <c r="E354" i="1"/>
  <c r="E355" i="1"/>
  <c r="E356" i="1"/>
  <c r="E357" i="1"/>
  <c r="E358" i="1"/>
  <c r="E359" i="1"/>
  <c r="E360" i="1"/>
  <c r="E361" i="1"/>
  <c r="E362" i="1"/>
  <c r="E363" i="1"/>
  <c r="E364" i="1"/>
  <c r="E365" i="1"/>
  <c r="E366" i="1"/>
  <c r="E367" i="1"/>
  <c r="E368" i="1"/>
  <c r="E369" i="1"/>
  <c r="E370" i="1"/>
  <c r="E371" i="1"/>
  <c r="E372" i="1"/>
  <c r="E373" i="1"/>
  <c r="E374" i="1"/>
  <c r="E375" i="1"/>
  <c r="E376" i="1"/>
  <c r="E377" i="1"/>
  <c r="E378" i="1"/>
  <c r="E379" i="1"/>
  <c r="E380" i="1"/>
  <c r="E381" i="1"/>
  <c r="E382" i="1"/>
  <c r="E383" i="1"/>
  <c r="E384" i="1"/>
  <c r="E385" i="1"/>
  <c r="E386" i="1"/>
  <c r="E387" i="1"/>
  <c r="E388" i="1"/>
  <c r="E389" i="1"/>
  <c r="E390" i="1"/>
  <c r="E391" i="1"/>
  <c r="E392" i="1"/>
  <c r="E393" i="1"/>
  <c r="E394" i="1"/>
  <c r="E395" i="1"/>
  <c r="E396" i="1"/>
  <c r="E397" i="1"/>
  <c r="E398" i="1"/>
  <c r="E399" i="1"/>
  <c r="E400" i="1"/>
  <c r="E401" i="1"/>
  <c r="E402" i="1"/>
  <c r="E403" i="1"/>
  <c r="E404" i="1"/>
  <c r="E405" i="1"/>
  <c r="E406" i="1"/>
  <c r="E407" i="1"/>
  <c r="E408" i="1"/>
  <c r="E409" i="1"/>
  <c r="E410" i="1"/>
  <c r="E411" i="1"/>
  <c r="E412" i="1"/>
  <c r="E413" i="1"/>
  <c r="E414" i="1"/>
  <c r="E415" i="1"/>
  <c r="E416" i="1"/>
  <c r="E417" i="1"/>
  <c r="E418" i="1"/>
  <c r="E419" i="1"/>
  <c r="E420" i="1"/>
  <c r="E421" i="1"/>
  <c r="E422" i="1"/>
  <c r="E423" i="1"/>
  <c r="E424" i="1"/>
  <c r="E425" i="1"/>
  <c r="E426" i="1"/>
  <c r="E427" i="1"/>
  <c r="E428" i="1"/>
  <c r="E429" i="1"/>
  <c r="E430" i="1"/>
  <c r="E431" i="1"/>
  <c r="E432" i="1"/>
  <c r="E433" i="1"/>
  <c r="E434" i="1"/>
  <c r="E435" i="1"/>
  <c r="E436" i="1"/>
  <c r="E437" i="1"/>
  <c r="E438" i="1"/>
  <c r="E439" i="1"/>
  <c r="E440" i="1"/>
  <c r="E441" i="1"/>
  <c r="E442" i="1"/>
  <c r="E443" i="1"/>
  <c r="E444" i="1"/>
  <c r="E445" i="1"/>
  <c r="E446" i="1"/>
  <c r="E447" i="1"/>
  <c r="E448" i="1"/>
  <c r="E449" i="1"/>
  <c r="E450" i="1"/>
  <c r="E451" i="1"/>
  <c r="E452" i="1"/>
  <c r="E453" i="1"/>
  <c r="E454" i="1"/>
  <c r="E455" i="1"/>
  <c r="E456" i="1"/>
  <c r="E457" i="1"/>
  <c r="E458" i="1"/>
  <c r="E459" i="1"/>
  <c r="E460" i="1"/>
  <c r="E461" i="1"/>
  <c r="E462" i="1"/>
  <c r="E463" i="1"/>
  <c r="E464" i="1"/>
  <c r="E465" i="1"/>
  <c r="E466" i="1"/>
  <c r="E467" i="1"/>
  <c r="E468" i="1"/>
  <c r="E469" i="1"/>
  <c r="E470" i="1"/>
  <c r="E471" i="1"/>
  <c r="E472" i="1"/>
  <c r="E473" i="1"/>
  <c r="E474" i="1"/>
  <c r="E475" i="1"/>
  <c r="E476" i="1"/>
  <c r="E477" i="1"/>
  <c r="E478" i="1"/>
  <c r="E479" i="1"/>
  <c r="E480" i="1"/>
  <c r="E481" i="1"/>
  <c r="E482" i="1"/>
  <c r="E483" i="1"/>
  <c r="E484" i="1"/>
  <c r="E485" i="1"/>
  <c r="E486" i="1"/>
  <c r="E487" i="1"/>
  <c r="E488" i="1"/>
  <c r="E489" i="1"/>
  <c r="E490" i="1"/>
  <c r="E491" i="1"/>
  <c r="E492" i="1"/>
  <c r="E493" i="1"/>
  <c r="E494" i="1"/>
  <c r="E495" i="1"/>
  <c r="E496" i="1"/>
  <c r="E497" i="1"/>
  <c r="E498" i="1"/>
  <c r="E499" i="1"/>
  <c r="E500" i="1"/>
  <c r="E501" i="1"/>
  <c r="E502" i="1"/>
  <c r="E503" i="1"/>
  <c r="E504" i="1"/>
  <c r="E505" i="1"/>
  <c r="E506" i="1"/>
  <c r="E507" i="1"/>
  <c r="E508" i="1"/>
  <c r="E509" i="1"/>
  <c r="E510" i="1"/>
  <c r="E511" i="1"/>
  <c r="E512" i="1"/>
  <c r="E513" i="1"/>
  <c r="E514" i="1"/>
  <c r="E515" i="1"/>
  <c r="E516" i="1"/>
  <c r="E517" i="1"/>
  <c r="E518" i="1"/>
  <c r="E519" i="1"/>
  <c r="E520" i="1"/>
  <c r="E521" i="1"/>
  <c r="E522" i="1"/>
  <c r="E523" i="1"/>
  <c r="E524" i="1"/>
  <c r="E525" i="1"/>
  <c r="E526" i="1"/>
  <c r="E527" i="1"/>
  <c r="E528" i="1"/>
  <c r="E529" i="1"/>
  <c r="E530" i="1"/>
  <c r="E531" i="1"/>
  <c r="E532" i="1"/>
  <c r="E533" i="1"/>
  <c r="E534" i="1"/>
  <c r="E535" i="1"/>
  <c r="E536" i="1"/>
  <c r="E537" i="1"/>
  <c r="E538" i="1"/>
  <c r="E539" i="1"/>
  <c r="E540" i="1"/>
  <c r="E541" i="1"/>
  <c r="E542" i="1"/>
  <c r="E543" i="1"/>
  <c r="E544" i="1"/>
  <c r="E545" i="1"/>
  <c r="E546" i="1"/>
  <c r="E547" i="1"/>
  <c r="E548" i="1"/>
  <c r="E549" i="1"/>
  <c r="E550" i="1"/>
  <c r="E551" i="1"/>
  <c r="E552" i="1"/>
  <c r="E553" i="1"/>
  <c r="E554" i="1"/>
  <c r="E555" i="1"/>
  <c r="E556" i="1"/>
  <c r="E557" i="1"/>
  <c r="E558" i="1"/>
  <c r="E559" i="1"/>
  <c r="E560" i="1"/>
  <c r="E561" i="1"/>
  <c r="E562" i="1"/>
  <c r="E563" i="1"/>
  <c r="E564" i="1"/>
  <c r="E565" i="1"/>
  <c r="E566" i="1"/>
  <c r="E567" i="1"/>
  <c r="E568" i="1"/>
  <c r="E569" i="1"/>
  <c r="E570" i="1"/>
  <c r="E571" i="1"/>
  <c r="E572" i="1"/>
  <c r="E573" i="1"/>
  <c r="E574" i="1"/>
  <c r="E575" i="1"/>
  <c r="E576" i="1"/>
  <c r="E577" i="1"/>
  <c r="E578" i="1"/>
  <c r="E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258" i="1"/>
  <c r="D259" i="1"/>
  <c r="D260" i="1"/>
  <c r="D261" i="1"/>
  <c r="D262" i="1"/>
  <c r="D263" i="1"/>
  <c r="D264" i="1"/>
  <c r="D265" i="1"/>
  <c r="D266" i="1"/>
  <c r="D267" i="1"/>
  <c r="D268" i="1"/>
  <c r="D269" i="1"/>
  <c r="D270" i="1"/>
  <c r="D271" i="1"/>
  <c r="D272" i="1"/>
  <c r="D273" i="1"/>
  <c r="D274" i="1"/>
  <c r="D275" i="1"/>
  <c r="D276" i="1"/>
  <c r="D277" i="1"/>
  <c r="D278" i="1"/>
  <c r="D279" i="1"/>
  <c r="D280" i="1"/>
  <c r="D281" i="1"/>
  <c r="D282" i="1"/>
  <c r="D283" i="1"/>
  <c r="D284" i="1"/>
  <c r="D285" i="1"/>
  <c r="D286" i="1"/>
  <c r="D287" i="1"/>
  <c r="D288" i="1"/>
  <c r="D289" i="1"/>
  <c r="D290" i="1"/>
  <c r="D291" i="1"/>
  <c r="D292" i="1"/>
  <c r="D293" i="1"/>
  <c r="D294" i="1"/>
  <c r="D295" i="1"/>
  <c r="D296" i="1"/>
  <c r="D297" i="1"/>
  <c r="D298" i="1"/>
  <c r="D299" i="1"/>
  <c r="D300" i="1"/>
  <c r="D301" i="1"/>
  <c r="D302" i="1"/>
  <c r="D303" i="1"/>
  <c r="D304" i="1"/>
  <c r="D305" i="1"/>
  <c r="D306" i="1"/>
  <c r="D307" i="1"/>
  <c r="D308" i="1"/>
  <c r="D309" i="1"/>
  <c r="D310" i="1"/>
  <c r="D311" i="1"/>
  <c r="D312" i="1"/>
  <c r="D313" i="1"/>
  <c r="D314" i="1"/>
  <c r="D315" i="1"/>
  <c r="D316" i="1"/>
  <c r="D317" i="1"/>
  <c r="D318" i="1"/>
  <c r="D319" i="1"/>
  <c r="D320" i="1"/>
  <c r="D321" i="1"/>
  <c r="D322" i="1"/>
  <c r="D323" i="1"/>
  <c r="D324" i="1"/>
  <c r="D325" i="1"/>
  <c r="D326" i="1"/>
  <c r="D327" i="1"/>
  <c r="D328" i="1"/>
  <c r="D329" i="1"/>
  <c r="D330" i="1"/>
  <c r="D331" i="1"/>
  <c r="D332" i="1"/>
  <c r="D333" i="1"/>
  <c r="D334" i="1"/>
  <c r="D335" i="1"/>
  <c r="D336" i="1"/>
  <c r="D337" i="1"/>
  <c r="D338" i="1"/>
  <c r="D339" i="1"/>
  <c r="D340" i="1"/>
  <c r="D341" i="1"/>
  <c r="D342" i="1"/>
  <c r="D343" i="1"/>
  <c r="D344" i="1"/>
  <c r="D345" i="1"/>
  <c r="D346" i="1"/>
  <c r="D347" i="1"/>
  <c r="D348" i="1"/>
  <c r="D349" i="1"/>
  <c r="D350" i="1"/>
  <c r="D351" i="1"/>
  <c r="D352" i="1"/>
  <c r="D353" i="1"/>
  <c r="D354" i="1"/>
  <c r="D355" i="1"/>
  <c r="D356" i="1"/>
  <c r="D357" i="1"/>
  <c r="D358" i="1"/>
  <c r="D359" i="1"/>
  <c r="D360" i="1"/>
  <c r="D361" i="1"/>
  <c r="D362" i="1"/>
  <c r="D363" i="1"/>
  <c r="D364" i="1"/>
  <c r="D365" i="1"/>
  <c r="D366" i="1"/>
  <c r="D367" i="1"/>
  <c r="D368" i="1"/>
  <c r="D369" i="1"/>
  <c r="D370" i="1"/>
  <c r="D371" i="1"/>
  <c r="D372" i="1"/>
  <c r="D373" i="1"/>
  <c r="D374" i="1"/>
  <c r="D375" i="1"/>
  <c r="D376" i="1"/>
  <c r="D377" i="1"/>
  <c r="D378" i="1"/>
  <c r="D379" i="1"/>
  <c r="D380" i="1"/>
  <c r="D381" i="1"/>
  <c r="D382" i="1"/>
  <c r="D383" i="1"/>
  <c r="D384" i="1"/>
  <c r="D385" i="1"/>
  <c r="D386" i="1"/>
  <c r="D387" i="1"/>
  <c r="D388" i="1"/>
  <c r="D389" i="1"/>
  <c r="D390" i="1"/>
  <c r="D391" i="1"/>
  <c r="D392" i="1"/>
  <c r="D393" i="1"/>
  <c r="D394" i="1"/>
  <c r="D395" i="1"/>
  <c r="D396" i="1"/>
  <c r="D397" i="1"/>
  <c r="D398" i="1"/>
  <c r="D399" i="1"/>
  <c r="D400" i="1"/>
  <c r="D401" i="1"/>
  <c r="D402" i="1"/>
  <c r="D403" i="1"/>
  <c r="D404" i="1"/>
  <c r="D405" i="1"/>
  <c r="D406" i="1"/>
  <c r="D407" i="1"/>
  <c r="D408" i="1"/>
  <c r="D409" i="1"/>
  <c r="D410" i="1"/>
  <c r="D411" i="1"/>
  <c r="D412" i="1"/>
  <c r="D413" i="1"/>
  <c r="D414" i="1"/>
  <c r="D415" i="1"/>
  <c r="D416" i="1"/>
  <c r="D417" i="1"/>
  <c r="D418" i="1"/>
  <c r="D419" i="1"/>
  <c r="D420" i="1"/>
  <c r="D421" i="1"/>
  <c r="D422" i="1"/>
  <c r="D423" i="1"/>
  <c r="D424" i="1"/>
  <c r="D425" i="1"/>
  <c r="D426" i="1"/>
  <c r="D427" i="1"/>
  <c r="D428" i="1"/>
  <c r="D429" i="1"/>
  <c r="D430" i="1"/>
  <c r="D431" i="1"/>
  <c r="D432" i="1"/>
  <c r="D433" i="1"/>
  <c r="D434" i="1"/>
  <c r="D435" i="1"/>
  <c r="D436" i="1"/>
  <c r="D437" i="1"/>
  <c r="D438" i="1"/>
  <c r="D439" i="1"/>
  <c r="D440" i="1"/>
  <c r="D441" i="1"/>
  <c r="D442" i="1"/>
  <c r="D443" i="1"/>
  <c r="D444" i="1"/>
  <c r="D445" i="1"/>
  <c r="D446" i="1"/>
  <c r="D447" i="1"/>
  <c r="D448" i="1"/>
  <c r="D449" i="1"/>
  <c r="D450" i="1"/>
  <c r="D451" i="1"/>
  <c r="D452" i="1"/>
  <c r="D453" i="1"/>
  <c r="D454" i="1"/>
  <c r="D455" i="1"/>
  <c r="D456" i="1"/>
  <c r="D457" i="1"/>
  <c r="D458" i="1"/>
  <c r="D459" i="1"/>
  <c r="D460" i="1"/>
  <c r="D461" i="1"/>
  <c r="D462" i="1"/>
  <c r="D463" i="1"/>
  <c r="D464" i="1"/>
  <c r="D465" i="1"/>
  <c r="D466" i="1"/>
  <c r="D467" i="1"/>
  <c r="D468" i="1"/>
  <c r="D469" i="1"/>
  <c r="D470" i="1"/>
  <c r="D471" i="1"/>
  <c r="D472" i="1"/>
  <c r="D473" i="1"/>
  <c r="D474" i="1"/>
  <c r="D475" i="1"/>
  <c r="D476" i="1"/>
  <c r="D477" i="1"/>
  <c r="D478" i="1"/>
  <c r="D479" i="1"/>
  <c r="D480" i="1"/>
  <c r="D481" i="1"/>
  <c r="D482" i="1"/>
  <c r="D483" i="1"/>
  <c r="D484" i="1"/>
  <c r="D485" i="1"/>
  <c r="D486" i="1"/>
  <c r="D487" i="1"/>
  <c r="D488" i="1"/>
  <c r="D489" i="1"/>
  <c r="D490" i="1"/>
  <c r="D491" i="1"/>
  <c r="D492" i="1"/>
  <c r="D493" i="1"/>
  <c r="D494" i="1"/>
  <c r="D495" i="1"/>
  <c r="D496" i="1"/>
  <c r="D497" i="1"/>
  <c r="D498" i="1"/>
  <c r="D499" i="1"/>
  <c r="D500" i="1"/>
  <c r="D501" i="1"/>
  <c r="D502" i="1"/>
  <c r="D503" i="1"/>
  <c r="D504" i="1"/>
  <c r="D505" i="1"/>
  <c r="D506" i="1"/>
  <c r="D507" i="1"/>
  <c r="D508" i="1"/>
  <c r="D509" i="1"/>
  <c r="D510" i="1"/>
  <c r="D511" i="1"/>
  <c r="D512" i="1"/>
  <c r="D513" i="1"/>
  <c r="D514" i="1"/>
  <c r="D515" i="1"/>
  <c r="D516" i="1"/>
  <c r="D517" i="1"/>
  <c r="D518" i="1"/>
  <c r="D519" i="1"/>
  <c r="D520" i="1"/>
  <c r="D521" i="1"/>
  <c r="D522" i="1"/>
  <c r="D523" i="1"/>
  <c r="D524" i="1"/>
  <c r="D525" i="1"/>
  <c r="D526" i="1"/>
  <c r="D527" i="1"/>
  <c r="D528" i="1"/>
  <c r="D529" i="1"/>
  <c r="D530" i="1"/>
  <c r="D531" i="1"/>
  <c r="D532" i="1"/>
  <c r="D533" i="1"/>
  <c r="D534" i="1"/>
  <c r="D535" i="1"/>
  <c r="D536" i="1"/>
  <c r="D537" i="1"/>
  <c r="D538" i="1"/>
  <c r="D539" i="1"/>
  <c r="D540" i="1"/>
  <c r="D541" i="1"/>
  <c r="D542" i="1"/>
  <c r="D543" i="1"/>
  <c r="D544" i="1"/>
  <c r="D545" i="1"/>
  <c r="D546" i="1"/>
  <c r="D547" i="1"/>
  <c r="D548" i="1"/>
  <c r="D549" i="1"/>
  <c r="D550" i="1"/>
  <c r="D551" i="1"/>
  <c r="D552" i="1"/>
  <c r="D553" i="1"/>
  <c r="D554" i="1"/>
  <c r="D555" i="1"/>
  <c r="D556" i="1"/>
  <c r="D557" i="1"/>
  <c r="D558" i="1"/>
  <c r="D559" i="1"/>
  <c r="D560" i="1"/>
  <c r="D561" i="1"/>
  <c r="D562" i="1"/>
  <c r="D563" i="1"/>
  <c r="D564" i="1"/>
  <c r="D565" i="1"/>
  <c r="D566" i="1"/>
  <c r="D567" i="1"/>
  <c r="D568" i="1"/>
  <c r="D569" i="1"/>
  <c r="D570" i="1"/>
  <c r="D571" i="1"/>
  <c r="D572" i="1"/>
  <c r="D573" i="1"/>
  <c r="D574" i="1"/>
  <c r="D575" i="1"/>
  <c r="D576" i="1"/>
  <c r="D577" i="1"/>
  <c r="D578" i="1"/>
  <c r="D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02" i="1"/>
  <c r="C203" i="1"/>
  <c r="C204" i="1"/>
  <c r="C205" i="1"/>
  <c r="C206" i="1"/>
  <c r="C207" i="1"/>
  <c r="C208" i="1"/>
  <c r="C209" i="1"/>
  <c r="C210" i="1"/>
  <c r="C211" i="1"/>
  <c r="C212" i="1"/>
  <c r="C213" i="1"/>
  <c r="C214" i="1"/>
  <c r="C215" i="1"/>
  <c r="C216" i="1"/>
  <c r="C217" i="1"/>
  <c r="C218" i="1"/>
  <c r="C219" i="1"/>
  <c r="C220" i="1"/>
  <c r="C221" i="1"/>
  <c r="C222" i="1"/>
  <c r="C223" i="1"/>
  <c r="C224" i="1"/>
  <c r="C225" i="1"/>
  <c r="C226" i="1"/>
  <c r="C227" i="1"/>
  <c r="C228" i="1"/>
  <c r="C229" i="1"/>
  <c r="C230" i="1"/>
  <c r="C231" i="1"/>
  <c r="C232" i="1"/>
  <c r="C233" i="1"/>
  <c r="C234" i="1"/>
  <c r="C235" i="1"/>
  <c r="C236" i="1"/>
  <c r="C237" i="1"/>
  <c r="C238" i="1"/>
  <c r="C239" i="1"/>
  <c r="C240" i="1"/>
  <c r="C241" i="1"/>
  <c r="C242" i="1"/>
  <c r="C243" i="1"/>
  <c r="C244" i="1"/>
  <c r="C245" i="1"/>
  <c r="C246" i="1"/>
  <c r="C247" i="1"/>
  <c r="C248" i="1"/>
  <c r="C249" i="1"/>
  <c r="C250" i="1"/>
  <c r="C251" i="1"/>
  <c r="C252" i="1"/>
  <c r="C253" i="1"/>
  <c r="C254" i="1"/>
  <c r="C255" i="1"/>
  <c r="C256" i="1"/>
  <c r="C257" i="1"/>
  <c r="C258" i="1"/>
  <c r="C259" i="1"/>
  <c r="C260" i="1"/>
  <c r="C261" i="1"/>
  <c r="C262" i="1"/>
  <c r="C263" i="1"/>
  <c r="C264" i="1"/>
  <c r="C265" i="1"/>
  <c r="C266" i="1"/>
  <c r="C267" i="1"/>
  <c r="C268" i="1"/>
  <c r="C269" i="1"/>
  <c r="C270" i="1"/>
  <c r="C271" i="1"/>
  <c r="C272" i="1"/>
  <c r="C273" i="1"/>
  <c r="C274" i="1"/>
  <c r="C275" i="1"/>
  <c r="C276" i="1"/>
  <c r="C277" i="1"/>
  <c r="C278" i="1"/>
  <c r="C279" i="1"/>
  <c r="C280" i="1"/>
  <c r="C281" i="1"/>
  <c r="C282" i="1"/>
  <c r="C283" i="1"/>
  <c r="C284" i="1"/>
  <c r="C285" i="1"/>
  <c r="C286" i="1"/>
  <c r="C287" i="1"/>
  <c r="C288" i="1"/>
  <c r="C289" i="1"/>
  <c r="C290" i="1"/>
  <c r="C291" i="1"/>
  <c r="C292" i="1"/>
  <c r="C293" i="1"/>
  <c r="C294" i="1"/>
  <c r="C295" i="1"/>
  <c r="C296" i="1"/>
  <c r="C297" i="1"/>
  <c r="C298" i="1"/>
  <c r="C299" i="1"/>
  <c r="C300" i="1"/>
  <c r="C301" i="1"/>
  <c r="C302" i="1"/>
  <c r="C303" i="1"/>
  <c r="C304" i="1"/>
  <c r="C305" i="1"/>
  <c r="C306" i="1"/>
  <c r="C307" i="1"/>
  <c r="C308" i="1"/>
  <c r="C309" i="1"/>
  <c r="C310" i="1"/>
  <c r="C311" i="1"/>
  <c r="C312" i="1"/>
  <c r="C313" i="1"/>
  <c r="C314" i="1"/>
  <c r="C315" i="1"/>
  <c r="C316" i="1"/>
  <c r="C317" i="1"/>
  <c r="C318" i="1"/>
  <c r="C319" i="1"/>
  <c r="C320" i="1"/>
  <c r="C321" i="1"/>
  <c r="C322" i="1"/>
  <c r="C323" i="1"/>
  <c r="C324" i="1"/>
  <c r="C325" i="1"/>
  <c r="C326" i="1"/>
  <c r="C327" i="1"/>
  <c r="C328" i="1"/>
  <c r="C329" i="1"/>
  <c r="C330" i="1"/>
  <c r="C331" i="1"/>
  <c r="C332" i="1"/>
  <c r="C333" i="1"/>
  <c r="C334" i="1"/>
  <c r="C335" i="1"/>
  <c r="C336" i="1"/>
  <c r="C337" i="1"/>
  <c r="C338" i="1"/>
  <c r="C339" i="1"/>
  <c r="C340" i="1"/>
  <c r="C341" i="1"/>
  <c r="C342" i="1"/>
  <c r="C343" i="1"/>
  <c r="C344" i="1"/>
  <c r="C345" i="1"/>
  <c r="C346" i="1"/>
  <c r="C347" i="1"/>
  <c r="C348" i="1"/>
  <c r="C349" i="1"/>
  <c r="C350" i="1"/>
  <c r="C351" i="1"/>
  <c r="C352" i="1"/>
  <c r="C353" i="1"/>
  <c r="C354" i="1"/>
  <c r="C355" i="1"/>
  <c r="C356" i="1"/>
  <c r="C357" i="1"/>
  <c r="C358" i="1"/>
  <c r="C359" i="1"/>
  <c r="C360" i="1"/>
  <c r="C361" i="1"/>
  <c r="C362" i="1"/>
  <c r="C363" i="1"/>
  <c r="C364" i="1"/>
  <c r="C365" i="1"/>
  <c r="C366" i="1"/>
  <c r="C367" i="1"/>
  <c r="C368" i="1"/>
  <c r="C369" i="1"/>
  <c r="C370" i="1"/>
  <c r="C371" i="1"/>
  <c r="C372" i="1"/>
  <c r="C373" i="1"/>
  <c r="C374" i="1"/>
  <c r="C375" i="1"/>
  <c r="C376" i="1"/>
  <c r="C377" i="1"/>
  <c r="C378" i="1"/>
  <c r="C379" i="1"/>
  <c r="C380" i="1"/>
  <c r="C381" i="1"/>
  <c r="C382" i="1"/>
  <c r="C383" i="1"/>
  <c r="C384" i="1"/>
  <c r="C385" i="1"/>
  <c r="C386" i="1"/>
  <c r="C387" i="1"/>
  <c r="C388" i="1"/>
  <c r="C389" i="1"/>
  <c r="C390" i="1"/>
  <c r="C391" i="1"/>
  <c r="C392" i="1"/>
  <c r="C393" i="1"/>
  <c r="C394" i="1"/>
  <c r="C395" i="1"/>
  <c r="C396" i="1"/>
  <c r="C397" i="1"/>
  <c r="C398" i="1"/>
  <c r="C399" i="1"/>
  <c r="C400" i="1"/>
  <c r="C401" i="1"/>
  <c r="C402" i="1"/>
  <c r="C403" i="1"/>
  <c r="C404" i="1"/>
  <c r="C405" i="1"/>
  <c r="C406" i="1"/>
  <c r="C407" i="1"/>
  <c r="C408" i="1"/>
  <c r="C409" i="1"/>
  <c r="C410" i="1"/>
  <c r="C411" i="1"/>
  <c r="C412" i="1"/>
  <c r="C413" i="1"/>
  <c r="C414" i="1"/>
  <c r="C415" i="1"/>
  <c r="C416" i="1"/>
  <c r="C417" i="1"/>
  <c r="C418" i="1"/>
  <c r="C419" i="1"/>
  <c r="C420" i="1"/>
  <c r="C421" i="1"/>
  <c r="C422" i="1"/>
  <c r="C423" i="1"/>
  <c r="C424" i="1"/>
  <c r="C425" i="1"/>
  <c r="C426" i="1"/>
  <c r="C427" i="1"/>
  <c r="C428" i="1"/>
  <c r="C429" i="1"/>
  <c r="C430" i="1"/>
  <c r="C431" i="1"/>
  <c r="C432" i="1"/>
  <c r="C433" i="1"/>
  <c r="C434" i="1"/>
  <c r="C435" i="1"/>
  <c r="C436" i="1"/>
  <c r="C437" i="1"/>
  <c r="C438" i="1"/>
  <c r="C439" i="1"/>
  <c r="C440" i="1"/>
  <c r="C441" i="1"/>
  <c r="C442" i="1"/>
  <c r="C443" i="1"/>
  <c r="C444" i="1"/>
  <c r="C445" i="1"/>
  <c r="C446" i="1"/>
  <c r="C447" i="1"/>
  <c r="C448" i="1"/>
  <c r="C449" i="1"/>
  <c r="C450" i="1"/>
  <c r="C451" i="1"/>
  <c r="C452" i="1"/>
  <c r="C453" i="1"/>
  <c r="C454" i="1"/>
  <c r="C455" i="1"/>
  <c r="C456" i="1"/>
  <c r="C457" i="1"/>
  <c r="C458" i="1"/>
  <c r="C459" i="1"/>
  <c r="C460" i="1"/>
  <c r="C461" i="1"/>
  <c r="C462" i="1"/>
  <c r="C463" i="1"/>
  <c r="C464" i="1"/>
  <c r="C465" i="1"/>
  <c r="C466" i="1"/>
  <c r="C467" i="1"/>
  <c r="C468" i="1"/>
  <c r="C469" i="1"/>
  <c r="C470" i="1"/>
  <c r="C471" i="1"/>
  <c r="C472" i="1"/>
  <c r="C473" i="1"/>
  <c r="C474" i="1"/>
  <c r="C475" i="1"/>
  <c r="C476" i="1"/>
  <c r="C477" i="1"/>
  <c r="C478" i="1"/>
  <c r="C479" i="1"/>
  <c r="C480" i="1"/>
  <c r="C481" i="1"/>
  <c r="C482" i="1"/>
  <c r="C483" i="1"/>
  <c r="C484" i="1"/>
  <c r="C485" i="1"/>
  <c r="C486" i="1"/>
  <c r="C487" i="1"/>
  <c r="C488" i="1"/>
  <c r="C489" i="1"/>
  <c r="C490" i="1"/>
  <c r="C491" i="1"/>
  <c r="C492" i="1"/>
  <c r="C493" i="1"/>
  <c r="C494" i="1"/>
  <c r="C495" i="1"/>
  <c r="C496" i="1"/>
  <c r="C497" i="1"/>
  <c r="C498" i="1"/>
  <c r="C499" i="1"/>
  <c r="C500" i="1"/>
  <c r="C501" i="1"/>
  <c r="C502" i="1"/>
  <c r="C503" i="1"/>
  <c r="C504" i="1"/>
  <c r="C505" i="1"/>
  <c r="C506" i="1"/>
  <c r="C507" i="1"/>
  <c r="C508" i="1"/>
  <c r="C509" i="1"/>
  <c r="C510" i="1"/>
  <c r="C511" i="1"/>
  <c r="C512" i="1"/>
  <c r="C513" i="1"/>
  <c r="C514" i="1"/>
  <c r="C515" i="1"/>
  <c r="C516" i="1"/>
  <c r="C517" i="1"/>
  <c r="C518" i="1"/>
  <c r="C519" i="1"/>
  <c r="C520" i="1"/>
  <c r="C521" i="1"/>
  <c r="C522" i="1"/>
  <c r="C523" i="1"/>
  <c r="C524" i="1"/>
  <c r="C525" i="1"/>
  <c r="C526" i="1"/>
  <c r="C527" i="1"/>
  <c r="C528" i="1"/>
  <c r="C529" i="1"/>
  <c r="C530" i="1"/>
  <c r="C531" i="1"/>
  <c r="C532" i="1"/>
  <c r="C533" i="1"/>
  <c r="C534" i="1"/>
  <c r="C535" i="1"/>
  <c r="C536" i="1"/>
  <c r="C537" i="1"/>
  <c r="C538" i="1"/>
  <c r="C539" i="1"/>
  <c r="C540" i="1"/>
  <c r="C541" i="1"/>
  <c r="C542" i="1"/>
  <c r="C543" i="1"/>
  <c r="C544" i="1"/>
  <c r="C545" i="1"/>
  <c r="C546" i="1"/>
  <c r="C547" i="1"/>
  <c r="C548" i="1"/>
  <c r="C549" i="1"/>
  <c r="C550" i="1"/>
  <c r="C551" i="1"/>
  <c r="C552" i="1"/>
  <c r="C553" i="1"/>
  <c r="C554" i="1"/>
  <c r="C555" i="1"/>
  <c r="C556" i="1"/>
  <c r="C557" i="1"/>
  <c r="C558" i="1"/>
  <c r="C559" i="1"/>
  <c r="C560" i="1"/>
  <c r="C561" i="1"/>
  <c r="C562" i="1"/>
  <c r="C563" i="1"/>
  <c r="C564" i="1"/>
  <c r="C565" i="1"/>
  <c r="C566" i="1"/>
  <c r="C567" i="1"/>
  <c r="C568" i="1"/>
  <c r="C569" i="1"/>
  <c r="C570" i="1"/>
  <c r="C571" i="1"/>
  <c r="C572" i="1"/>
  <c r="C573" i="1"/>
  <c r="C574" i="1"/>
  <c r="C575" i="1"/>
  <c r="C576" i="1"/>
  <c r="C577" i="1"/>
  <c r="C578" i="1"/>
  <c r="C9" i="1"/>
  <c r="P9" i="1" l="1"/>
  <c r="M579" i="1"/>
  <c r="C579" i="1"/>
  <c r="K579" i="1"/>
  <c r="G579" i="1"/>
  <c r="D579" i="1"/>
  <c r="F579" i="1"/>
  <c r="H579" i="1"/>
  <c r="L579" i="1"/>
  <c r="E579" i="1"/>
  <c r="P464" i="1"/>
  <c r="P512" i="1"/>
  <c r="P440" i="1"/>
  <c r="P536" i="1"/>
  <c r="P488" i="1"/>
  <c r="P560" i="1"/>
  <c r="P472" i="1"/>
  <c r="P544" i="1"/>
  <c r="P496" i="1"/>
  <c r="P520" i="1"/>
  <c r="P576" i="1"/>
  <c r="P552" i="1"/>
  <c r="P528" i="1"/>
  <c r="P504" i="1"/>
  <c r="P480" i="1"/>
  <c r="P456" i="1"/>
  <c r="P568" i="1"/>
  <c r="P448" i="1"/>
  <c r="P573" i="1"/>
  <c r="P541" i="1"/>
  <c r="P493" i="1"/>
  <c r="P453" i="1"/>
  <c r="P421" i="1"/>
  <c r="P389" i="1"/>
  <c r="P373" i="1"/>
  <c r="P349" i="1"/>
  <c r="P341" i="1"/>
  <c r="P333" i="1"/>
  <c r="P325" i="1"/>
  <c r="P317" i="1"/>
  <c r="P309" i="1"/>
  <c r="P301" i="1"/>
  <c r="P293" i="1"/>
  <c r="P285" i="1"/>
  <c r="P277" i="1"/>
  <c r="P269" i="1"/>
  <c r="P261" i="1"/>
  <c r="P253" i="1"/>
  <c r="P245" i="1"/>
  <c r="P237" i="1"/>
  <c r="P229" i="1"/>
  <c r="P221" i="1"/>
  <c r="P213" i="1"/>
  <c r="P205" i="1"/>
  <c r="P197" i="1"/>
  <c r="P189" i="1"/>
  <c r="P181" i="1"/>
  <c r="P173" i="1"/>
  <c r="P165" i="1"/>
  <c r="P157" i="1"/>
  <c r="P149" i="1"/>
  <c r="P141" i="1"/>
  <c r="P133" i="1"/>
  <c r="P125" i="1"/>
  <c r="P117" i="1"/>
  <c r="P109" i="1"/>
  <c r="P101" i="1"/>
  <c r="P93" i="1"/>
  <c r="P85" i="1"/>
  <c r="P77" i="1"/>
  <c r="P69" i="1"/>
  <c r="P61" i="1"/>
  <c r="P53" i="1"/>
  <c r="P45" i="1"/>
  <c r="P37" i="1"/>
  <c r="P29" i="1"/>
  <c r="P13" i="1"/>
  <c r="P557" i="1"/>
  <c r="P525" i="1"/>
  <c r="P501" i="1"/>
  <c r="P469" i="1"/>
  <c r="P445" i="1"/>
  <c r="P413" i="1"/>
  <c r="P381" i="1"/>
  <c r="P572" i="1"/>
  <c r="P540" i="1"/>
  <c r="P516" i="1"/>
  <c r="P484" i="1"/>
  <c r="P452" i="1"/>
  <c r="P565" i="1"/>
  <c r="P517" i="1"/>
  <c r="P485" i="1"/>
  <c r="P461" i="1"/>
  <c r="P437" i="1"/>
  <c r="P405" i="1"/>
  <c r="P357" i="1"/>
  <c r="P564" i="1"/>
  <c r="P548" i="1"/>
  <c r="P524" i="1"/>
  <c r="P500" i="1"/>
  <c r="P476" i="1"/>
  <c r="P460" i="1"/>
  <c r="P436" i="1"/>
  <c r="P549" i="1"/>
  <c r="P533" i="1"/>
  <c r="P509" i="1"/>
  <c r="P477" i="1"/>
  <c r="P429" i="1"/>
  <c r="P397" i="1"/>
  <c r="P365" i="1"/>
  <c r="P556" i="1"/>
  <c r="P532" i="1"/>
  <c r="P508" i="1"/>
  <c r="P492" i="1"/>
  <c r="P468" i="1"/>
  <c r="P444" i="1"/>
  <c r="P577" i="1"/>
  <c r="P569" i="1"/>
  <c r="P561" i="1"/>
  <c r="P553" i="1"/>
  <c r="P545" i="1"/>
  <c r="P537" i="1"/>
  <c r="P529" i="1"/>
  <c r="P521" i="1"/>
  <c r="P513" i="1"/>
  <c r="P505" i="1"/>
  <c r="P497" i="1"/>
  <c r="P489" i="1"/>
  <c r="P481" i="1"/>
  <c r="P473" i="1"/>
  <c r="P465" i="1"/>
  <c r="P457" i="1"/>
  <c r="P449" i="1"/>
  <c r="P441" i="1"/>
  <c r="P433" i="1"/>
  <c r="P425" i="1"/>
  <c r="P417" i="1"/>
  <c r="P409" i="1"/>
  <c r="P401" i="1"/>
  <c r="P393" i="1"/>
  <c r="P385" i="1"/>
  <c r="P377" i="1"/>
  <c r="P369" i="1"/>
  <c r="P361" i="1"/>
  <c r="P353" i="1"/>
  <c r="P345" i="1"/>
  <c r="P337" i="1"/>
  <c r="P329" i="1"/>
  <c r="P321" i="1"/>
  <c r="P313" i="1"/>
  <c r="P305" i="1"/>
  <c r="P297" i="1"/>
  <c r="P289" i="1"/>
  <c r="P281" i="1"/>
  <c r="P273" i="1"/>
  <c r="P265" i="1"/>
  <c r="P257" i="1"/>
  <c r="P249" i="1"/>
  <c r="P241" i="1"/>
  <c r="P233" i="1"/>
  <c r="P225" i="1"/>
  <c r="P217" i="1"/>
  <c r="P209" i="1"/>
  <c r="P201" i="1"/>
  <c r="P193" i="1"/>
  <c r="P185" i="1"/>
  <c r="P177" i="1"/>
  <c r="P169" i="1"/>
  <c r="P161" i="1"/>
  <c r="P153" i="1"/>
  <c r="P145" i="1"/>
  <c r="P137" i="1"/>
  <c r="P129" i="1"/>
  <c r="P121" i="1"/>
  <c r="P113" i="1"/>
  <c r="P105" i="1"/>
  <c r="P97" i="1"/>
  <c r="P89" i="1"/>
  <c r="P81" i="1"/>
  <c r="P73" i="1"/>
  <c r="P65" i="1"/>
  <c r="P57" i="1"/>
  <c r="P49" i="1"/>
  <c r="P41" i="1"/>
  <c r="P33" i="1"/>
  <c r="P25" i="1"/>
  <c r="P17" i="1"/>
  <c r="P21" i="1"/>
  <c r="P432" i="1"/>
  <c r="P428" i="1"/>
  <c r="P424" i="1"/>
  <c r="P420" i="1"/>
  <c r="P416" i="1"/>
  <c r="P412" i="1"/>
  <c r="P408" i="1"/>
  <c r="P404" i="1"/>
  <c r="P400" i="1"/>
  <c r="P396" i="1"/>
  <c r="P392" i="1"/>
  <c r="P388" i="1"/>
  <c r="P384" i="1"/>
  <c r="P380" i="1"/>
  <c r="P376" i="1"/>
  <c r="P372" i="1"/>
  <c r="P368" i="1"/>
  <c r="P364" i="1"/>
  <c r="P360" i="1"/>
  <c r="P356" i="1"/>
  <c r="P352" i="1"/>
  <c r="P348" i="1"/>
  <c r="P344" i="1"/>
  <c r="P340" i="1"/>
  <c r="P336" i="1"/>
  <c r="P332" i="1"/>
  <c r="P328" i="1"/>
  <c r="P324" i="1"/>
  <c r="P320" i="1"/>
  <c r="P316" i="1"/>
  <c r="P312" i="1"/>
  <c r="P308" i="1"/>
  <c r="P304" i="1"/>
  <c r="P300" i="1"/>
  <c r="P296" i="1"/>
  <c r="P292" i="1"/>
  <c r="P288" i="1"/>
  <c r="P284" i="1"/>
  <c r="P280" i="1"/>
  <c r="P276" i="1"/>
  <c r="P272" i="1"/>
  <c r="P268" i="1"/>
  <c r="P264" i="1"/>
  <c r="P260" i="1"/>
  <c r="P256" i="1"/>
  <c r="P252" i="1"/>
  <c r="P248" i="1"/>
  <c r="P244" i="1"/>
  <c r="P240" i="1"/>
  <c r="P236" i="1"/>
  <c r="P232" i="1"/>
  <c r="P228" i="1"/>
  <c r="P224" i="1"/>
  <c r="P220" i="1"/>
  <c r="P216" i="1"/>
  <c r="P212" i="1"/>
  <c r="P208" i="1"/>
  <c r="P204" i="1"/>
  <c r="P200" i="1"/>
  <c r="P196" i="1"/>
  <c r="P192" i="1"/>
  <c r="P188" i="1"/>
  <c r="P184" i="1"/>
  <c r="P180" i="1"/>
  <c r="P176" i="1"/>
  <c r="P172" i="1"/>
  <c r="P168" i="1"/>
  <c r="P164" i="1"/>
  <c r="P160" i="1"/>
  <c r="P156" i="1"/>
  <c r="P152" i="1"/>
  <c r="P148" i="1"/>
  <c r="P144" i="1"/>
  <c r="P140" i="1"/>
  <c r="P136" i="1"/>
  <c r="P132" i="1"/>
  <c r="P128" i="1"/>
  <c r="P124" i="1"/>
  <c r="P120" i="1"/>
  <c r="P116" i="1"/>
  <c r="P112" i="1"/>
  <c r="P108" i="1"/>
  <c r="P104" i="1"/>
  <c r="P100" i="1"/>
  <c r="P96" i="1"/>
  <c r="P92" i="1"/>
  <c r="P88" i="1"/>
  <c r="P84" i="1"/>
  <c r="P80" i="1"/>
  <c r="P76" i="1"/>
  <c r="P72" i="1"/>
  <c r="P68" i="1"/>
  <c r="P64" i="1"/>
  <c r="P60" i="1"/>
  <c r="P56" i="1"/>
  <c r="P52" i="1"/>
  <c r="P48" i="1"/>
  <c r="P44" i="1"/>
  <c r="P40" i="1"/>
  <c r="P36" i="1"/>
  <c r="P32" i="1"/>
  <c r="P28" i="1"/>
  <c r="P24" i="1"/>
  <c r="P20" i="1"/>
  <c r="P16" i="1"/>
  <c r="P12" i="1"/>
  <c r="P578" i="1"/>
  <c r="P574" i="1"/>
  <c r="P570" i="1"/>
  <c r="P566" i="1"/>
  <c r="P562" i="1"/>
  <c r="P558" i="1"/>
  <c r="P554" i="1"/>
  <c r="P550" i="1"/>
  <c r="P546" i="1"/>
  <c r="P542" i="1"/>
  <c r="P538" i="1"/>
  <c r="P534" i="1"/>
  <c r="P530" i="1"/>
  <c r="P526" i="1"/>
  <c r="P522" i="1"/>
  <c r="P518" i="1"/>
  <c r="P514" i="1"/>
  <c r="P510" i="1"/>
  <c r="P506" i="1"/>
  <c r="P502" i="1"/>
  <c r="P498" i="1"/>
  <c r="P494" i="1"/>
  <c r="P490" i="1"/>
  <c r="P486" i="1"/>
  <c r="P482" i="1"/>
  <c r="P478" i="1"/>
  <c r="P474" i="1"/>
  <c r="P470" i="1"/>
  <c r="P466" i="1"/>
  <c r="P462" i="1"/>
  <c r="P458" i="1"/>
  <c r="P454" i="1"/>
  <c r="P450" i="1"/>
  <c r="P446" i="1"/>
  <c r="P442" i="1"/>
  <c r="P438" i="1"/>
  <c r="P434" i="1"/>
  <c r="P430" i="1"/>
  <c r="P426" i="1"/>
  <c r="P422" i="1"/>
  <c r="P418" i="1"/>
  <c r="P414" i="1"/>
  <c r="P410" i="1"/>
  <c r="P406" i="1"/>
  <c r="P402" i="1"/>
  <c r="P398" i="1"/>
  <c r="P394" i="1"/>
  <c r="P390" i="1"/>
  <c r="P386" i="1"/>
  <c r="P382" i="1"/>
  <c r="P378" i="1"/>
  <c r="P374" i="1"/>
  <c r="P370" i="1"/>
  <c r="P366" i="1"/>
  <c r="P362" i="1"/>
  <c r="P358" i="1"/>
  <c r="P354" i="1"/>
  <c r="P350" i="1"/>
  <c r="P346" i="1"/>
  <c r="P342" i="1"/>
  <c r="P338" i="1"/>
  <c r="P334" i="1"/>
  <c r="P330" i="1"/>
  <c r="P326" i="1"/>
  <c r="P322" i="1"/>
  <c r="P318" i="1"/>
  <c r="P314" i="1"/>
  <c r="P310" i="1"/>
  <c r="P306" i="1"/>
  <c r="P302" i="1"/>
  <c r="P298" i="1"/>
  <c r="P294" i="1"/>
  <c r="P290" i="1"/>
  <c r="P286" i="1"/>
  <c r="P282" i="1"/>
  <c r="P278" i="1"/>
  <c r="P274" i="1"/>
  <c r="P270" i="1"/>
  <c r="P266" i="1"/>
  <c r="P262" i="1"/>
  <c r="P258" i="1"/>
  <c r="P254" i="1"/>
  <c r="P250" i="1"/>
  <c r="P246" i="1"/>
  <c r="P242" i="1"/>
  <c r="P238" i="1"/>
  <c r="P234" i="1"/>
  <c r="P230" i="1"/>
  <c r="P226" i="1"/>
  <c r="P222" i="1"/>
  <c r="P218" i="1"/>
  <c r="P214" i="1"/>
  <c r="P210" i="1"/>
  <c r="P206" i="1"/>
  <c r="P202" i="1"/>
  <c r="P198" i="1"/>
  <c r="P194" i="1"/>
  <c r="P190" i="1"/>
  <c r="P186" i="1"/>
  <c r="P182" i="1"/>
  <c r="P178" i="1"/>
  <c r="P174" i="1"/>
  <c r="P170" i="1"/>
  <c r="P166" i="1"/>
  <c r="P162" i="1"/>
  <c r="P158" i="1"/>
  <c r="P154" i="1"/>
  <c r="P150" i="1"/>
  <c r="P146" i="1"/>
  <c r="P142" i="1"/>
  <c r="P138" i="1"/>
  <c r="P134" i="1"/>
  <c r="P130" i="1"/>
  <c r="P126" i="1"/>
  <c r="P122" i="1"/>
  <c r="P118" i="1"/>
  <c r="P114" i="1"/>
  <c r="P110" i="1"/>
  <c r="P106" i="1"/>
  <c r="P102" i="1"/>
  <c r="P98" i="1"/>
  <c r="P94" i="1"/>
  <c r="P90" i="1"/>
  <c r="P86" i="1"/>
  <c r="P82" i="1"/>
  <c r="P78" i="1"/>
  <c r="P74" i="1"/>
  <c r="P70" i="1"/>
  <c r="P66" i="1"/>
  <c r="P62" i="1"/>
  <c r="P58" i="1"/>
  <c r="P54" i="1"/>
  <c r="P50" i="1"/>
  <c r="P46" i="1"/>
  <c r="P42" i="1"/>
  <c r="P38" i="1"/>
  <c r="P34" i="1"/>
  <c r="P30" i="1"/>
  <c r="P26" i="1"/>
  <c r="P22" i="1"/>
  <c r="P18" i="1"/>
  <c r="P14" i="1"/>
  <c r="P10" i="1"/>
  <c r="P575" i="1"/>
  <c r="P571" i="1"/>
  <c r="P567" i="1"/>
  <c r="P563" i="1"/>
  <c r="P559" i="1"/>
  <c r="P555" i="1"/>
  <c r="P551" i="1"/>
  <c r="P547" i="1"/>
  <c r="P543" i="1"/>
  <c r="P539" i="1"/>
  <c r="P535" i="1"/>
  <c r="P531" i="1"/>
  <c r="P527" i="1"/>
  <c r="P523" i="1"/>
  <c r="P519" i="1"/>
  <c r="P515" i="1"/>
  <c r="P511" i="1"/>
  <c r="P507" i="1"/>
  <c r="P503" i="1"/>
  <c r="P499" i="1"/>
  <c r="P495" i="1"/>
  <c r="P491" i="1"/>
  <c r="P487" i="1"/>
  <c r="P483" i="1"/>
  <c r="P479" i="1"/>
  <c r="P475" i="1"/>
  <c r="P471" i="1"/>
  <c r="P467" i="1"/>
  <c r="P463" i="1"/>
  <c r="P459" i="1"/>
  <c r="P455" i="1"/>
  <c r="P451" i="1"/>
  <c r="P447" i="1"/>
  <c r="P443" i="1"/>
  <c r="P439" i="1"/>
  <c r="P435" i="1"/>
  <c r="P431" i="1"/>
  <c r="P427" i="1"/>
  <c r="P423" i="1"/>
  <c r="P419" i="1"/>
  <c r="P415" i="1"/>
  <c r="P411" i="1"/>
  <c r="P407" i="1"/>
  <c r="P403" i="1"/>
  <c r="P399" i="1"/>
  <c r="P395" i="1"/>
  <c r="P391" i="1"/>
  <c r="P387" i="1"/>
  <c r="P383" i="1"/>
  <c r="P379" i="1"/>
  <c r="P375" i="1"/>
  <c r="P371" i="1"/>
  <c r="P367" i="1"/>
  <c r="P363" i="1"/>
  <c r="P359" i="1"/>
  <c r="P355" i="1"/>
  <c r="P351" i="1"/>
  <c r="P347" i="1"/>
  <c r="P343" i="1"/>
  <c r="P339" i="1"/>
  <c r="P335" i="1"/>
  <c r="P331" i="1"/>
  <c r="P327" i="1"/>
  <c r="P323" i="1"/>
  <c r="P319" i="1"/>
  <c r="P315" i="1"/>
  <c r="P311" i="1"/>
  <c r="P307" i="1"/>
  <c r="P303" i="1"/>
  <c r="P299" i="1"/>
  <c r="P295" i="1"/>
  <c r="P291" i="1"/>
  <c r="P287" i="1"/>
  <c r="P283" i="1"/>
  <c r="P279" i="1"/>
  <c r="P275" i="1"/>
  <c r="P271" i="1"/>
  <c r="P267" i="1"/>
  <c r="P263" i="1"/>
  <c r="P259" i="1"/>
  <c r="P255" i="1"/>
  <c r="P251" i="1"/>
  <c r="P247" i="1"/>
  <c r="P243" i="1"/>
  <c r="P239" i="1"/>
  <c r="P235" i="1"/>
  <c r="P231" i="1"/>
  <c r="P227" i="1"/>
  <c r="P223" i="1"/>
  <c r="P219" i="1"/>
  <c r="P215" i="1"/>
  <c r="P211" i="1"/>
  <c r="P207" i="1"/>
  <c r="P203" i="1"/>
  <c r="P199" i="1"/>
  <c r="P195" i="1"/>
  <c r="P191" i="1"/>
  <c r="P187" i="1"/>
  <c r="P183" i="1"/>
  <c r="P179" i="1"/>
  <c r="P175" i="1"/>
  <c r="P171" i="1"/>
  <c r="P167" i="1"/>
  <c r="P163" i="1"/>
  <c r="P159" i="1"/>
  <c r="P155" i="1"/>
  <c r="P151" i="1"/>
  <c r="P147" i="1"/>
  <c r="P143" i="1"/>
  <c r="P139" i="1"/>
  <c r="P135" i="1"/>
  <c r="P131" i="1"/>
  <c r="P127" i="1"/>
  <c r="P123" i="1"/>
  <c r="P119" i="1"/>
  <c r="P115" i="1"/>
  <c r="P111" i="1"/>
  <c r="P107" i="1"/>
  <c r="P103" i="1"/>
  <c r="P99" i="1"/>
  <c r="P95" i="1"/>
  <c r="P91" i="1"/>
  <c r="P87" i="1"/>
  <c r="P83" i="1"/>
  <c r="P79" i="1"/>
  <c r="P75" i="1"/>
  <c r="P71" i="1"/>
  <c r="P67" i="1"/>
  <c r="P63" i="1"/>
  <c r="P59" i="1"/>
  <c r="P55" i="1"/>
  <c r="P51" i="1"/>
  <c r="P47" i="1"/>
  <c r="P43" i="1"/>
  <c r="P39" i="1"/>
  <c r="P35" i="1"/>
  <c r="P31" i="1"/>
  <c r="P27" i="1"/>
  <c r="P23" i="1"/>
  <c r="P19" i="1"/>
  <c r="P15" i="1"/>
  <c r="P11" i="1"/>
  <c r="C579" i="4"/>
  <c r="D579" i="6" l="1"/>
  <c r="E579" i="6"/>
  <c r="F579" i="6"/>
  <c r="N579" i="6"/>
  <c r="C579" i="6"/>
  <c r="O578" i="6"/>
  <c r="O10" i="6"/>
  <c r="O11" i="6"/>
  <c r="O12" i="6"/>
  <c r="O13" i="6"/>
  <c r="O14" i="6"/>
  <c r="O15" i="6"/>
  <c r="O16" i="6"/>
  <c r="O17" i="6"/>
  <c r="O18" i="6"/>
  <c r="O19" i="6"/>
  <c r="O20" i="6"/>
  <c r="O21" i="6"/>
  <c r="O22" i="6"/>
  <c r="O23" i="6"/>
  <c r="O24" i="6"/>
  <c r="O25" i="6"/>
  <c r="O26" i="6"/>
  <c r="O27" i="6"/>
  <c r="O28" i="6"/>
  <c r="O29" i="6"/>
  <c r="O30" i="6"/>
  <c r="O31" i="6"/>
  <c r="O32" i="6"/>
  <c r="O33" i="6"/>
  <c r="O34" i="6"/>
  <c r="O35" i="6"/>
  <c r="O36" i="6"/>
  <c r="O37" i="6"/>
  <c r="O38" i="6"/>
  <c r="O39" i="6"/>
  <c r="O40" i="6"/>
  <c r="O41" i="6"/>
  <c r="O42" i="6"/>
  <c r="O43" i="6"/>
  <c r="O44" i="6"/>
  <c r="O45" i="6"/>
  <c r="O46" i="6"/>
  <c r="O47" i="6"/>
  <c r="O48" i="6"/>
  <c r="O49" i="6"/>
  <c r="O50" i="6"/>
  <c r="O51" i="6"/>
  <c r="O52" i="6"/>
  <c r="O53" i="6"/>
  <c r="O54" i="6"/>
  <c r="O55" i="6"/>
  <c r="O56" i="6"/>
  <c r="O57" i="6"/>
  <c r="O58" i="6"/>
  <c r="O59" i="6"/>
  <c r="O60" i="6"/>
  <c r="O61" i="6"/>
  <c r="O62" i="6"/>
  <c r="O63" i="6"/>
  <c r="O64" i="6"/>
  <c r="O65" i="6"/>
  <c r="O66" i="6"/>
  <c r="O67" i="6"/>
  <c r="O68" i="6"/>
  <c r="O69" i="6"/>
  <c r="O70" i="6"/>
  <c r="O71" i="6"/>
  <c r="O72" i="6"/>
  <c r="O73" i="6"/>
  <c r="O74" i="6"/>
  <c r="O75" i="6"/>
  <c r="O76" i="6"/>
  <c r="O77" i="6"/>
  <c r="O78" i="6"/>
  <c r="O79" i="6"/>
  <c r="O80" i="6"/>
  <c r="O81" i="6"/>
  <c r="O82" i="6"/>
  <c r="O83" i="6"/>
  <c r="O84" i="6"/>
  <c r="O85" i="6"/>
  <c r="O86" i="6"/>
  <c r="O87" i="6"/>
  <c r="O88" i="6"/>
  <c r="O89" i="6"/>
  <c r="O90" i="6"/>
  <c r="O91" i="6"/>
  <c r="O92" i="6"/>
  <c r="O93" i="6"/>
  <c r="O94" i="6"/>
  <c r="O95" i="6"/>
  <c r="O96" i="6"/>
  <c r="O97" i="6"/>
  <c r="O98" i="6"/>
  <c r="O99" i="6"/>
  <c r="O100" i="6"/>
  <c r="O101" i="6"/>
  <c r="O102" i="6"/>
  <c r="O103" i="6"/>
  <c r="O104" i="6"/>
  <c r="O105" i="6"/>
  <c r="O106" i="6"/>
  <c r="O107" i="6"/>
  <c r="O108" i="6"/>
  <c r="O109" i="6"/>
  <c r="O110" i="6"/>
  <c r="O111" i="6"/>
  <c r="O112" i="6"/>
  <c r="O113" i="6"/>
  <c r="O114" i="6"/>
  <c r="O115" i="6"/>
  <c r="O116" i="6"/>
  <c r="O117" i="6"/>
  <c r="O118" i="6"/>
  <c r="O119" i="6"/>
  <c r="O120" i="6"/>
  <c r="O121" i="6"/>
  <c r="O122" i="6"/>
  <c r="O123" i="6"/>
  <c r="O124" i="6"/>
  <c r="O125" i="6"/>
  <c r="O126" i="6"/>
  <c r="O127" i="6"/>
  <c r="O128" i="6"/>
  <c r="O129" i="6"/>
  <c r="O130" i="6"/>
  <c r="O131" i="6"/>
  <c r="O132" i="6"/>
  <c r="O133" i="6"/>
  <c r="O134" i="6"/>
  <c r="O135" i="6"/>
  <c r="O136" i="6"/>
  <c r="O137" i="6"/>
  <c r="O138" i="6"/>
  <c r="O139" i="6"/>
  <c r="O140" i="6"/>
  <c r="O141" i="6"/>
  <c r="O142" i="6"/>
  <c r="O143" i="6"/>
  <c r="O144" i="6"/>
  <c r="O145" i="6"/>
  <c r="O146" i="6"/>
  <c r="O147" i="6"/>
  <c r="O148" i="6"/>
  <c r="O149" i="6"/>
  <c r="O150" i="6"/>
  <c r="O151" i="6"/>
  <c r="O152" i="6"/>
  <c r="O153" i="6"/>
  <c r="O154" i="6"/>
  <c r="O155" i="6"/>
  <c r="O156" i="6"/>
  <c r="O157" i="6"/>
  <c r="O158" i="6"/>
  <c r="O159" i="6"/>
  <c r="O160" i="6"/>
  <c r="O161" i="6"/>
  <c r="O162" i="6"/>
  <c r="O163" i="6"/>
  <c r="O164" i="6"/>
  <c r="O165" i="6"/>
  <c r="O166" i="6"/>
  <c r="O167" i="6"/>
  <c r="O168" i="6"/>
  <c r="O169" i="6"/>
  <c r="O170" i="6"/>
  <c r="O171" i="6"/>
  <c r="O172" i="6"/>
  <c r="O173" i="6"/>
  <c r="O174" i="6"/>
  <c r="O175" i="6"/>
  <c r="O176" i="6"/>
  <c r="O177" i="6"/>
  <c r="O178" i="6"/>
  <c r="O179" i="6"/>
  <c r="O180" i="6"/>
  <c r="O181" i="6"/>
  <c r="O182" i="6"/>
  <c r="O183" i="6"/>
  <c r="O184" i="6"/>
  <c r="O185" i="6"/>
  <c r="O186" i="6"/>
  <c r="O187" i="6"/>
  <c r="O188" i="6"/>
  <c r="O189" i="6"/>
  <c r="O190" i="6"/>
  <c r="O191" i="6"/>
  <c r="O192" i="6"/>
  <c r="O193" i="6"/>
  <c r="O194" i="6"/>
  <c r="O195" i="6"/>
  <c r="O196" i="6"/>
  <c r="O197" i="6"/>
  <c r="O198" i="6"/>
  <c r="O199" i="6"/>
  <c r="O200" i="6"/>
  <c r="O201" i="6"/>
  <c r="O202" i="6"/>
  <c r="O203" i="6"/>
  <c r="O204" i="6"/>
  <c r="O205" i="6"/>
  <c r="O206" i="6"/>
  <c r="O207" i="6"/>
  <c r="O208" i="6"/>
  <c r="O209" i="6"/>
  <c r="O210" i="6"/>
  <c r="O211" i="6"/>
  <c r="O212" i="6"/>
  <c r="O213" i="6"/>
  <c r="O214" i="6"/>
  <c r="O215" i="6"/>
  <c r="O216" i="6"/>
  <c r="O217" i="6"/>
  <c r="O218" i="6"/>
  <c r="O219" i="6"/>
  <c r="O220" i="6"/>
  <c r="O221" i="6"/>
  <c r="O222" i="6"/>
  <c r="O223" i="6"/>
  <c r="O224" i="6"/>
  <c r="O225" i="6"/>
  <c r="O226" i="6"/>
  <c r="O227" i="6"/>
  <c r="O228" i="6"/>
  <c r="O229" i="6"/>
  <c r="O230" i="6"/>
  <c r="O231" i="6"/>
  <c r="O232" i="6"/>
  <c r="O233" i="6"/>
  <c r="O234" i="6"/>
  <c r="O235" i="6"/>
  <c r="O236" i="6"/>
  <c r="O237" i="6"/>
  <c r="O238" i="6"/>
  <c r="O239" i="6"/>
  <c r="O240" i="6"/>
  <c r="O241" i="6"/>
  <c r="O242" i="6"/>
  <c r="O243" i="6"/>
  <c r="O244" i="6"/>
  <c r="O245" i="6"/>
  <c r="O246" i="6"/>
  <c r="O247" i="6"/>
  <c r="O248" i="6"/>
  <c r="O249" i="6"/>
  <c r="O250" i="6"/>
  <c r="O251" i="6"/>
  <c r="O252" i="6"/>
  <c r="O253" i="6"/>
  <c r="O254" i="6"/>
  <c r="O255" i="6"/>
  <c r="O256" i="6"/>
  <c r="O257" i="6"/>
  <c r="O258" i="6"/>
  <c r="O259" i="6"/>
  <c r="O260" i="6"/>
  <c r="O261" i="6"/>
  <c r="O262" i="6"/>
  <c r="O263" i="6"/>
  <c r="O264" i="6"/>
  <c r="O265" i="6"/>
  <c r="O266" i="6"/>
  <c r="O267" i="6"/>
  <c r="O268" i="6"/>
  <c r="O269" i="6"/>
  <c r="O270" i="6"/>
  <c r="O271" i="6"/>
  <c r="O272" i="6"/>
  <c r="O273" i="6"/>
  <c r="O274" i="6"/>
  <c r="O275" i="6"/>
  <c r="O276" i="6"/>
  <c r="O277" i="6"/>
  <c r="O278" i="6"/>
  <c r="O279" i="6"/>
  <c r="O280" i="6"/>
  <c r="O281" i="6"/>
  <c r="O282" i="6"/>
  <c r="O283" i="6"/>
  <c r="O284" i="6"/>
  <c r="O285" i="6"/>
  <c r="O286" i="6"/>
  <c r="O287" i="6"/>
  <c r="O288" i="6"/>
  <c r="O289" i="6"/>
  <c r="O290" i="6"/>
  <c r="O291" i="6"/>
  <c r="O292" i="6"/>
  <c r="O293" i="6"/>
  <c r="O294" i="6"/>
  <c r="O295" i="6"/>
  <c r="O296" i="6"/>
  <c r="O297" i="6"/>
  <c r="O298" i="6"/>
  <c r="O299" i="6"/>
  <c r="O300" i="6"/>
  <c r="O301" i="6"/>
  <c r="O302" i="6"/>
  <c r="O303" i="6"/>
  <c r="O304" i="6"/>
  <c r="O305" i="6"/>
  <c r="O306" i="6"/>
  <c r="O307" i="6"/>
  <c r="O308" i="6"/>
  <c r="O309" i="6"/>
  <c r="O310" i="6"/>
  <c r="O311" i="6"/>
  <c r="O312" i="6"/>
  <c r="O313" i="6"/>
  <c r="O314" i="6"/>
  <c r="O315" i="6"/>
  <c r="O316" i="6"/>
  <c r="O317" i="6"/>
  <c r="O318" i="6"/>
  <c r="O319" i="6"/>
  <c r="O320" i="6"/>
  <c r="O321" i="6"/>
  <c r="O322" i="6"/>
  <c r="O323" i="6"/>
  <c r="O324" i="6"/>
  <c r="O325" i="6"/>
  <c r="O326" i="6"/>
  <c r="O327" i="6"/>
  <c r="O328" i="6"/>
  <c r="O329" i="6"/>
  <c r="O330" i="6"/>
  <c r="O331" i="6"/>
  <c r="O332" i="6"/>
  <c r="O333" i="6"/>
  <c r="O334" i="6"/>
  <c r="O335" i="6"/>
  <c r="O336" i="6"/>
  <c r="O337" i="6"/>
  <c r="O338" i="6"/>
  <c r="O339" i="6"/>
  <c r="O340" i="6"/>
  <c r="O341" i="6"/>
  <c r="O342" i="6"/>
  <c r="O343" i="6"/>
  <c r="O344" i="6"/>
  <c r="O345" i="6"/>
  <c r="O346" i="6"/>
  <c r="O347" i="6"/>
  <c r="O348" i="6"/>
  <c r="O349" i="6"/>
  <c r="O350" i="6"/>
  <c r="O351" i="6"/>
  <c r="O352" i="6"/>
  <c r="O353" i="6"/>
  <c r="O354" i="6"/>
  <c r="O355" i="6"/>
  <c r="O356" i="6"/>
  <c r="O357" i="6"/>
  <c r="O358" i="6"/>
  <c r="O359" i="6"/>
  <c r="O360" i="6"/>
  <c r="O361" i="6"/>
  <c r="O362" i="6"/>
  <c r="O363" i="6"/>
  <c r="O364" i="6"/>
  <c r="O365" i="6"/>
  <c r="O366" i="6"/>
  <c r="O367" i="6"/>
  <c r="O368" i="6"/>
  <c r="O369" i="6"/>
  <c r="O370" i="6"/>
  <c r="O371" i="6"/>
  <c r="O372" i="6"/>
  <c r="O373" i="6"/>
  <c r="O374" i="6"/>
  <c r="O375" i="6"/>
  <c r="O376" i="6"/>
  <c r="O377" i="6"/>
  <c r="O378" i="6"/>
  <c r="O379" i="6"/>
  <c r="O380" i="6"/>
  <c r="O381" i="6"/>
  <c r="O382" i="6"/>
  <c r="O383" i="6"/>
  <c r="O384" i="6"/>
  <c r="O385" i="6"/>
  <c r="O386" i="6"/>
  <c r="O387" i="6"/>
  <c r="O388" i="6"/>
  <c r="O389" i="6"/>
  <c r="O390" i="6"/>
  <c r="O391" i="6"/>
  <c r="O392" i="6"/>
  <c r="O393" i="6"/>
  <c r="O394" i="6"/>
  <c r="O395" i="6"/>
  <c r="O396" i="6"/>
  <c r="O397" i="6"/>
  <c r="O398" i="6"/>
  <c r="O399" i="6"/>
  <c r="O400" i="6"/>
  <c r="O401" i="6"/>
  <c r="O402" i="6"/>
  <c r="O403" i="6"/>
  <c r="O404" i="6"/>
  <c r="O405" i="6"/>
  <c r="O406" i="6"/>
  <c r="O407" i="6"/>
  <c r="O408" i="6"/>
  <c r="O409" i="6"/>
  <c r="O410" i="6"/>
  <c r="O411" i="6"/>
  <c r="O412" i="6"/>
  <c r="O413" i="6"/>
  <c r="O414" i="6"/>
  <c r="O415" i="6"/>
  <c r="O416" i="6"/>
  <c r="O417" i="6"/>
  <c r="O418" i="6"/>
  <c r="O419" i="6"/>
  <c r="O420" i="6"/>
  <c r="O421" i="6"/>
  <c r="O422" i="6"/>
  <c r="O423" i="6"/>
  <c r="O424" i="6"/>
  <c r="O425" i="6"/>
  <c r="O426" i="6"/>
  <c r="O427" i="6"/>
  <c r="O428" i="6"/>
  <c r="O429" i="6"/>
  <c r="O430" i="6"/>
  <c r="O431" i="6"/>
  <c r="O432" i="6"/>
  <c r="O433" i="6"/>
  <c r="O434" i="6"/>
  <c r="O435" i="6"/>
  <c r="O436" i="6"/>
  <c r="O437" i="6"/>
  <c r="O438" i="6"/>
  <c r="O439" i="6"/>
  <c r="O440" i="6"/>
  <c r="O441" i="6"/>
  <c r="O442" i="6"/>
  <c r="O443" i="6"/>
  <c r="O444" i="6"/>
  <c r="O445" i="6"/>
  <c r="O446" i="6"/>
  <c r="O447" i="6"/>
  <c r="O448" i="6"/>
  <c r="O449" i="6"/>
  <c r="O450" i="6"/>
  <c r="O451" i="6"/>
  <c r="O452" i="6"/>
  <c r="O453" i="6"/>
  <c r="O454" i="6"/>
  <c r="O455" i="6"/>
  <c r="O456" i="6"/>
  <c r="O457" i="6"/>
  <c r="O458" i="6"/>
  <c r="O459" i="6"/>
  <c r="O460" i="6"/>
  <c r="O461" i="6"/>
  <c r="O462" i="6"/>
  <c r="O463" i="6"/>
  <c r="O464" i="6"/>
  <c r="O465" i="6"/>
  <c r="O466" i="6"/>
  <c r="O467" i="6"/>
  <c r="O468" i="6"/>
  <c r="O469" i="6"/>
  <c r="O470" i="6"/>
  <c r="O471" i="6"/>
  <c r="O472" i="6"/>
  <c r="O473" i="6"/>
  <c r="O474" i="6"/>
  <c r="O475" i="6"/>
  <c r="O476" i="6"/>
  <c r="O477" i="6"/>
  <c r="O478" i="6"/>
  <c r="O479" i="6"/>
  <c r="O480" i="6"/>
  <c r="O481" i="6"/>
  <c r="O482" i="6"/>
  <c r="O483" i="6"/>
  <c r="O484" i="6"/>
  <c r="O485" i="6"/>
  <c r="O486" i="6"/>
  <c r="O487" i="6"/>
  <c r="O488" i="6"/>
  <c r="O489" i="6"/>
  <c r="O490" i="6"/>
  <c r="O491" i="6"/>
  <c r="O492" i="6"/>
  <c r="O493" i="6"/>
  <c r="O494" i="6"/>
  <c r="O495" i="6"/>
  <c r="O496" i="6"/>
  <c r="O497" i="6"/>
  <c r="O498" i="6"/>
  <c r="O499" i="6"/>
  <c r="O500" i="6"/>
  <c r="O501" i="6"/>
  <c r="O502" i="6"/>
  <c r="O503" i="6"/>
  <c r="O504" i="6"/>
  <c r="O505" i="6"/>
  <c r="O506" i="6"/>
  <c r="O507" i="6"/>
  <c r="O508" i="6"/>
  <c r="O509" i="6"/>
  <c r="O510" i="6"/>
  <c r="O511" i="6"/>
  <c r="O512" i="6"/>
  <c r="O513" i="6"/>
  <c r="O514" i="6"/>
  <c r="O515" i="6"/>
  <c r="O516" i="6"/>
  <c r="O517" i="6"/>
  <c r="O518" i="6"/>
  <c r="O519" i="6"/>
  <c r="O520" i="6"/>
  <c r="O521" i="6"/>
  <c r="O522" i="6"/>
  <c r="O523" i="6"/>
  <c r="O524" i="6"/>
  <c r="O525" i="6"/>
  <c r="O526" i="6"/>
  <c r="O527" i="6"/>
  <c r="O528" i="6"/>
  <c r="O529" i="6"/>
  <c r="O530" i="6"/>
  <c r="O531" i="6"/>
  <c r="O532" i="6"/>
  <c r="O533" i="6"/>
  <c r="O534" i="6"/>
  <c r="O535" i="6"/>
  <c r="O536" i="6"/>
  <c r="O537" i="6"/>
  <c r="O538" i="6"/>
  <c r="O539" i="6"/>
  <c r="O540" i="6"/>
  <c r="O541" i="6"/>
  <c r="O542" i="6"/>
  <c r="O543" i="6"/>
  <c r="O544" i="6"/>
  <c r="O545" i="6"/>
  <c r="O546" i="6"/>
  <c r="O547" i="6"/>
  <c r="O548" i="6"/>
  <c r="O549" i="6"/>
  <c r="O550" i="6"/>
  <c r="O551" i="6"/>
  <c r="O552" i="6"/>
  <c r="O553" i="6"/>
  <c r="O554" i="6"/>
  <c r="O555" i="6"/>
  <c r="O556" i="6"/>
  <c r="O557" i="6"/>
  <c r="O558" i="6"/>
  <c r="O559" i="6"/>
  <c r="O560" i="6"/>
  <c r="O561" i="6"/>
  <c r="O562" i="6"/>
  <c r="O563" i="6"/>
  <c r="O564" i="6"/>
  <c r="O565" i="6"/>
  <c r="O566" i="6"/>
  <c r="O567" i="6"/>
  <c r="O568" i="6"/>
  <c r="O569" i="6"/>
  <c r="O570" i="6"/>
  <c r="O571" i="6"/>
  <c r="O572" i="6"/>
  <c r="O573" i="6"/>
  <c r="O574" i="6"/>
  <c r="O575" i="6"/>
  <c r="O576" i="6"/>
  <c r="O577" i="6"/>
  <c r="D579" i="5" l="1"/>
  <c r="E579" i="5"/>
  <c r="F579" i="5"/>
  <c r="G579" i="5"/>
  <c r="C579" i="5"/>
  <c r="O579" i="5" l="1"/>
  <c r="N10" i="4"/>
  <c r="N11" i="4"/>
  <c r="N12" i="4"/>
  <c r="N13" i="4"/>
  <c r="N14" i="4"/>
  <c r="N15" i="4"/>
  <c r="N16" i="4"/>
  <c r="N17" i="4"/>
  <c r="N18" i="4"/>
  <c r="N19" i="4"/>
  <c r="N20" i="4"/>
  <c r="N21" i="4"/>
  <c r="N22" i="4"/>
  <c r="N23" i="4"/>
  <c r="N24" i="4"/>
  <c r="N25" i="4"/>
  <c r="N26" i="4"/>
  <c r="N27" i="4"/>
  <c r="N28" i="4"/>
  <c r="N29" i="4"/>
  <c r="N30" i="4"/>
  <c r="N31" i="4"/>
  <c r="N32" i="4"/>
  <c r="N33" i="4"/>
  <c r="N34" i="4"/>
  <c r="N35" i="4"/>
  <c r="N36" i="4"/>
  <c r="N37" i="4"/>
  <c r="N38" i="4"/>
  <c r="N39" i="4"/>
  <c r="N40" i="4"/>
  <c r="N41" i="4"/>
  <c r="N42" i="4"/>
  <c r="N43" i="4"/>
  <c r="N44" i="4"/>
  <c r="N45" i="4"/>
  <c r="N46" i="4"/>
  <c r="N47" i="4"/>
  <c r="N48" i="4"/>
  <c r="N49" i="4"/>
  <c r="N50" i="4"/>
  <c r="N51" i="4"/>
  <c r="N52" i="4"/>
  <c r="N53" i="4"/>
  <c r="N54" i="4"/>
  <c r="N55" i="4"/>
  <c r="N56" i="4"/>
  <c r="N57" i="4"/>
  <c r="N58" i="4"/>
  <c r="N59" i="4"/>
  <c r="N60" i="4"/>
  <c r="N61" i="4"/>
  <c r="N62" i="4"/>
  <c r="N63" i="4"/>
  <c r="N64" i="4"/>
  <c r="N65" i="4"/>
  <c r="N66" i="4"/>
  <c r="N67" i="4"/>
  <c r="N68" i="4"/>
  <c r="N69" i="4"/>
  <c r="N70" i="4"/>
  <c r="N71" i="4"/>
  <c r="N72" i="4"/>
  <c r="N73" i="4"/>
  <c r="N74" i="4"/>
  <c r="N75" i="4"/>
  <c r="N76" i="4"/>
  <c r="N77" i="4"/>
  <c r="N78" i="4"/>
  <c r="N79" i="4"/>
  <c r="N80" i="4"/>
  <c r="N81" i="4"/>
  <c r="N82" i="4"/>
  <c r="N83" i="4"/>
  <c r="N84" i="4"/>
  <c r="N85" i="4"/>
  <c r="N86" i="4"/>
  <c r="N87" i="4"/>
  <c r="N88" i="4"/>
  <c r="N89" i="4"/>
  <c r="N90" i="4"/>
  <c r="N91" i="4"/>
  <c r="N92" i="4"/>
  <c r="N93" i="4"/>
  <c r="N94" i="4"/>
  <c r="N95" i="4"/>
  <c r="N96" i="4"/>
  <c r="N97" i="4"/>
  <c r="N98" i="4"/>
  <c r="N99" i="4"/>
  <c r="N100" i="4"/>
  <c r="N101" i="4"/>
  <c r="N102" i="4"/>
  <c r="N103" i="4"/>
  <c r="N104" i="4"/>
  <c r="N105" i="4"/>
  <c r="N106" i="4"/>
  <c r="N107" i="4"/>
  <c r="N108" i="4"/>
  <c r="N109" i="4"/>
  <c r="N110" i="4"/>
  <c r="N111" i="4"/>
  <c r="N112" i="4"/>
  <c r="N113" i="4"/>
  <c r="N114" i="4"/>
  <c r="N115" i="4"/>
  <c r="N116" i="4"/>
  <c r="N117" i="4"/>
  <c r="N118" i="4"/>
  <c r="N119" i="4"/>
  <c r="N120" i="4"/>
  <c r="N121" i="4"/>
  <c r="N122" i="4"/>
  <c r="N123" i="4"/>
  <c r="N124" i="4"/>
  <c r="N125" i="4"/>
  <c r="N126" i="4"/>
  <c r="N127" i="4"/>
  <c r="N128" i="4"/>
  <c r="N129" i="4"/>
  <c r="N130" i="4"/>
  <c r="N131" i="4"/>
  <c r="N132" i="4"/>
  <c r="N133" i="4"/>
  <c r="N134" i="4"/>
  <c r="N135" i="4"/>
  <c r="N136" i="4"/>
  <c r="N137" i="4"/>
  <c r="N138" i="4"/>
  <c r="N139" i="4"/>
  <c r="N140" i="4"/>
  <c r="N141" i="4"/>
  <c r="N142" i="4"/>
  <c r="N143" i="4"/>
  <c r="N144" i="4"/>
  <c r="N145" i="4"/>
  <c r="N146" i="4"/>
  <c r="N147" i="4"/>
  <c r="N148" i="4"/>
  <c r="N149" i="4"/>
  <c r="N150" i="4"/>
  <c r="N151" i="4"/>
  <c r="N152" i="4"/>
  <c r="N153" i="4"/>
  <c r="N154" i="4"/>
  <c r="N155" i="4"/>
  <c r="N156" i="4"/>
  <c r="N157" i="4"/>
  <c r="N158" i="4"/>
  <c r="N159" i="4"/>
  <c r="N160" i="4"/>
  <c r="N161" i="4"/>
  <c r="N162" i="4"/>
  <c r="N163" i="4"/>
  <c r="N164" i="4"/>
  <c r="N165" i="4"/>
  <c r="N166" i="4"/>
  <c r="N167" i="4"/>
  <c r="N168" i="4"/>
  <c r="N169" i="4"/>
  <c r="N170" i="4"/>
  <c r="N171" i="4"/>
  <c r="N172" i="4"/>
  <c r="N173" i="4"/>
  <c r="N174" i="4"/>
  <c r="N175" i="4"/>
  <c r="N176" i="4"/>
  <c r="N177" i="4"/>
  <c r="N178" i="4"/>
  <c r="N179" i="4"/>
  <c r="N180" i="4"/>
  <c r="N181" i="4"/>
  <c r="N182" i="4"/>
  <c r="N183" i="4"/>
  <c r="N184" i="4"/>
  <c r="N185" i="4"/>
  <c r="N186" i="4"/>
  <c r="N187" i="4"/>
  <c r="N188" i="4"/>
  <c r="N189" i="4"/>
  <c r="N190" i="4"/>
  <c r="N191" i="4"/>
  <c r="N192" i="4"/>
  <c r="N193" i="4"/>
  <c r="N194" i="4"/>
  <c r="N195" i="4"/>
  <c r="N196" i="4"/>
  <c r="N197" i="4"/>
  <c r="N198" i="4"/>
  <c r="N199" i="4"/>
  <c r="N200" i="4"/>
  <c r="N201" i="4"/>
  <c r="N202" i="4"/>
  <c r="N203" i="4"/>
  <c r="N204" i="4"/>
  <c r="N205" i="4"/>
  <c r="N206" i="4"/>
  <c r="N207" i="4"/>
  <c r="N208" i="4"/>
  <c r="N209" i="4"/>
  <c r="N210" i="4"/>
  <c r="N211" i="4"/>
  <c r="N212" i="4"/>
  <c r="N213" i="4"/>
  <c r="N214" i="4"/>
  <c r="N215" i="4"/>
  <c r="N216" i="4"/>
  <c r="N217" i="4"/>
  <c r="N218" i="4"/>
  <c r="N219" i="4"/>
  <c r="N220" i="4"/>
  <c r="N221" i="4"/>
  <c r="N222" i="4"/>
  <c r="N223" i="4"/>
  <c r="N224" i="4"/>
  <c r="N225" i="4"/>
  <c r="N226" i="4"/>
  <c r="N227" i="4"/>
  <c r="N228" i="4"/>
  <c r="N229" i="4"/>
  <c r="N230" i="4"/>
  <c r="N231" i="4"/>
  <c r="N232" i="4"/>
  <c r="N233" i="4"/>
  <c r="N234" i="4"/>
  <c r="N235" i="4"/>
  <c r="N236" i="4"/>
  <c r="N237" i="4"/>
  <c r="N238" i="4"/>
  <c r="N239" i="4"/>
  <c r="N240" i="4"/>
  <c r="N241" i="4"/>
  <c r="N242" i="4"/>
  <c r="N243" i="4"/>
  <c r="N244" i="4"/>
  <c r="N245" i="4"/>
  <c r="N246" i="4"/>
  <c r="N247" i="4"/>
  <c r="N248" i="4"/>
  <c r="N249" i="4"/>
  <c r="N250" i="4"/>
  <c r="N251" i="4"/>
  <c r="N252" i="4"/>
  <c r="N253" i="4"/>
  <c r="N254" i="4"/>
  <c r="N255" i="4"/>
  <c r="N256" i="4"/>
  <c r="N257" i="4"/>
  <c r="N258" i="4"/>
  <c r="N259" i="4"/>
  <c r="N260" i="4"/>
  <c r="N261" i="4"/>
  <c r="N262" i="4"/>
  <c r="N263" i="4"/>
  <c r="N264" i="4"/>
  <c r="N265" i="4"/>
  <c r="N266" i="4"/>
  <c r="N267" i="4"/>
  <c r="N268" i="4"/>
  <c r="N269" i="4"/>
  <c r="N270" i="4"/>
  <c r="N271" i="4"/>
  <c r="N272" i="4"/>
  <c r="N273" i="4"/>
  <c r="N274" i="4"/>
  <c r="N275" i="4"/>
  <c r="N276" i="4"/>
  <c r="N277" i="4"/>
  <c r="N278" i="4"/>
  <c r="N279" i="4"/>
  <c r="N280" i="4"/>
  <c r="N281" i="4"/>
  <c r="N282" i="4"/>
  <c r="N283" i="4"/>
  <c r="N284" i="4"/>
  <c r="N285" i="4"/>
  <c r="N286" i="4"/>
  <c r="N287" i="4"/>
  <c r="N288" i="4"/>
  <c r="N289" i="4"/>
  <c r="N290" i="4"/>
  <c r="N291" i="4"/>
  <c r="N292" i="4"/>
  <c r="N293" i="4"/>
  <c r="N294" i="4"/>
  <c r="N295" i="4"/>
  <c r="N296" i="4"/>
  <c r="N297" i="4"/>
  <c r="N298" i="4"/>
  <c r="N299" i="4"/>
  <c r="N300" i="4"/>
  <c r="N301" i="4"/>
  <c r="N302" i="4"/>
  <c r="N303" i="4"/>
  <c r="N304" i="4"/>
  <c r="N305" i="4"/>
  <c r="N306" i="4"/>
  <c r="N307" i="4"/>
  <c r="N308" i="4"/>
  <c r="N309" i="4"/>
  <c r="N310" i="4"/>
  <c r="N311" i="4"/>
  <c r="N312" i="4"/>
  <c r="N313" i="4"/>
  <c r="N314" i="4"/>
  <c r="N315" i="4"/>
  <c r="N316" i="4"/>
  <c r="N317" i="4"/>
  <c r="N318" i="4"/>
  <c r="N319" i="4"/>
  <c r="N320" i="4"/>
  <c r="N321" i="4"/>
  <c r="N322" i="4"/>
  <c r="N323" i="4"/>
  <c r="N324" i="4"/>
  <c r="N325" i="4"/>
  <c r="N326" i="4"/>
  <c r="N327" i="4"/>
  <c r="N328" i="4"/>
  <c r="N329" i="4"/>
  <c r="N330" i="4"/>
  <c r="N331" i="4"/>
  <c r="N332" i="4"/>
  <c r="N333" i="4"/>
  <c r="N334" i="4"/>
  <c r="N335" i="4"/>
  <c r="N336" i="4"/>
  <c r="N337" i="4"/>
  <c r="N338" i="4"/>
  <c r="N339" i="4"/>
  <c r="N340" i="4"/>
  <c r="N341" i="4"/>
  <c r="N342" i="4"/>
  <c r="N343" i="4"/>
  <c r="N344" i="4"/>
  <c r="N345" i="4"/>
  <c r="N346" i="4"/>
  <c r="N347" i="4"/>
  <c r="N348" i="4"/>
  <c r="N349" i="4"/>
  <c r="N350" i="4"/>
  <c r="N351" i="4"/>
  <c r="N352" i="4"/>
  <c r="N353" i="4"/>
  <c r="N354" i="4"/>
  <c r="N355" i="4"/>
  <c r="N356" i="4"/>
  <c r="N357" i="4"/>
  <c r="N358" i="4"/>
  <c r="N359" i="4"/>
  <c r="N360" i="4"/>
  <c r="N361" i="4"/>
  <c r="N362" i="4"/>
  <c r="N363" i="4"/>
  <c r="N364" i="4"/>
  <c r="N365" i="4"/>
  <c r="N366" i="4"/>
  <c r="N367" i="4"/>
  <c r="N368" i="4"/>
  <c r="N369" i="4"/>
  <c r="N370" i="4"/>
  <c r="N371" i="4"/>
  <c r="N372" i="4"/>
  <c r="N373" i="4"/>
  <c r="N374" i="4"/>
  <c r="N375" i="4"/>
  <c r="N376" i="4"/>
  <c r="N377" i="4"/>
  <c r="N378" i="4"/>
  <c r="N379" i="4"/>
  <c r="N380" i="4"/>
  <c r="N381" i="4"/>
  <c r="N382" i="4"/>
  <c r="N383" i="4"/>
  <c r="N384" i="4"/>
  <c r="N385" i="4"/>
  <c r="N386" i="4"/>
  <c r="N387" i="4"/>
  <c r="N388" i="4"/>
  <c r="N389" i="4"/>
  <c r="N390" i="4"/>
  <c r="N391" i="4"/>
  <c r="N392" i="4"/>
  <c r="N393" i="4"/>
  <c r="N394" i="4"/>
  <c r="N395" i="4"/>
  <c r="N396" i="4"/>
  <c r="N397" i="4"/>
  <c r="N398" i="4"/>
  <c r="N399" i="4"/>
  <c r="N400" i="4"/>
  <c r="N401" i="4"/>
  <c r="N402" i="4"/>
  <c r="N403" i="4"/>
  <c r="N404" i="4"/>
  <c r="N405" i="4"/>
  <c r="N406" i="4"/>
  <c r="N407" i="4"/>
  <c r="N408" i="4"/>
  <c r="N409" i="4"/>
  <c r="N410" i="4"/>
  <c r="N411" i="4"/>
  <c r="N412" i="4"/>
  <c r="N413" i="4"/>
  <c r="N414" i="4"/>
  <c r="N415" i="4"/>
  <c r="N416" i="4"/>
  <c r="N417" i="4"/>
  <c r="N418" i="4"/>
  <c r="N419" i="4"/>
  <c r="N420" i="4"/>
  <c r="N421" i="4"/>
  <c r="N422" i="4"/>
  <c r="N423" i="4"/>
  <c r="N424" i="4"/>
  <c r="N425" i="4"/>
  <c r="N426" i="4"/>
  <c r="N427" i="4"/>
  <c r="N428" i="4"/>
  <c r="N429" i="4"/>
  <c r="N430" i="4"/>
  <c r="N431" i="4"/>
  <c r="N432" i="4"/>
  <c r="N433" i="4"/>
  <c r="N434" i="4"/>
  <c r="N435" i="4"/>
  <c r="N436" i="4"/>
  <c r="N437" i="4"/>
  <c r="N438" i="4"/>
  <c r="N439" i="4"/>
  <c r="N440" i="4"/>
  <c r="N441" i="4"/>
  <c r="N442" i="4"/>
  <c r="N443" i="4"/>
  <c r="N444" i="4"/>
  <c r="N445" i="4"/>
  <c r="N446" i="4"/>
  <c r="N447" i="4"/>
  <c r="N448" i="4"/>
  <c r="N449" i="4"/>
  <c r="N450" i="4"/>
  <c r="N451" i="4"/>
  <c r="N452" i="4"/>
  <c r="N453" i="4"/>
  <c r="N454" i="4"/>
  <c r="N455" i="4"/>
  <c r="N456" i="4"/>
  <c r="N457" i="4"/>
  <c r="N458" i="4"/>
  <c r="N459" i="4"/>
  <c r="N460" i="4"/>
  <c r="N461" i="4"/>
  <c r="N462" i="4"/>
  <c r="N463" i="4"/>
  <c r="N464" i="4"/>
  <c r="N465" i="4"/>
  <c r="N466" i="4"/>
  <c r="N467" i="4"/>
  <c r="N468" i="4"/>
  <c r="N469" i="4"/>
  <c r="N470" i="4"/>
  <c r="N471" i="4"/>
  <c r="N472" i="4"/>
  <c r="N473" i="4"/>
  <c r="N474" i="4"/>
  <c r="N475" i="4"/>
  <c r="N476" i="4"/>
  <c r="N477" i="4"/>
  <c r="N478" i="4"/>
  <c r="N479" i="4"/>
  <c r="N480" i="4"/>
  <c r="N481" i="4"/>
  <c r="N482" i="4"/>
  <c r="N483" i="4"/>
  <c r="N484" i="4"/>
  <c r="N485" i="4"/>
  <c r="N486" i="4"/>
  <c r="N487" i="4"/>
  <c r="N488" i="4"/>
  <c r="N489" i="4"/>
  <c r="N490" i="4"/>
  <c r="N491" i="4"/>
  <c r="N492" i="4"/>
  <c r="N493" i="4"/>
  <c r="N494" i="4"/>
  <c r="N495" i="4"/>
  <c r="N496" i="4"/>
  <c r="N497" i="4"/>
  <c r="N498" i="4"/>
  <c r="N499" i="4"/>
  <c r="N500" i="4"/>
  <c r="N501" i="4"/>
  <c r="N502" i="4"/>
  <c r="N503" i="4"/>
  <c r="N504" i="4"/>
  <c r="N505" i="4"/>
  <c r="N506" i="4"/>
  <c r="N507" i="4"/>
  <c r="N508" i="4"/>
  <c r="N509" i="4"/>
  <c r="N510" i="4"/>
  <c r="N511" i="4"/>
  <c r="N512" i="4"/>
  <c r="N513" i="4"/>
  <c r="N514" i="4"/>
  <c r="N515" i="4"/>
  <c r="N516" i="4"/>
  <c r="N517" i="4"/>
  <c r="N518" i="4"/>
  <c r="N519" i="4"/>
  <c r="N520" i="4"/>
  <c r="N521" i="4"/>
  <c r="N522" i="4"/>
  <c r="N523" i="4"/>
  <c r="N524" i="4"/>
  <c r="N525" i="4"/>
  <c r="N526" i="4"/>
  <c r="N527" i="4"/>
  <c r="N528" i="4"/>
  <c r="N529" i="4"/>
  <c r="N530" i="4"/>
  <c r="N531" i="4"/>
  <c r="N532" i="4"/>
  <c r="N533" i="4"/>
  <c r="N534" i="4"/>
  <c r="N535" i="4"/>
  <c r="N536" i="4"/>
  <c r="N537" i="4"/>
  <c r="N538" i="4"/>
  <c r="N539" i="4"/>
  <c r="N540" i="4"/>
  <c r="N541" i="4"/>
  <c r="N542" i="4"/>
  <c r="N543" i="4"/>
  <c r="N544" i="4"/>
  <c r="N545" i="4"/>
  <c r="N546" i="4"/>
  <c r="N547" i="4"/>
  <c r="N548" i="4"/>
  <c r="N549" i="4"/>
  <c r="N550" i="4"/>
  <c r="N551" i="4"/>
  <c r="N552" i="4"/>
  <c r="N553" i="4"/>
  <c r="N554" i="4"/>
  <c r="N555" i="4"/>
  <c r="N556" i="4"/>
  <c r="N557" i="4"/>
  <c r="N558" i="4"/>
  <c r="N559" i="4"/>
  <c r="N560" i="4"/>
  <c r="N561" i="4"/>
  <c r="N562" i="4"/>
  <c r="N563" i="4"/>
  <c r="N564" i="4"/>
  <c r="N565" i="4"/>
  <c r="N566" i="4"/>
  <c r="N567" i="4"/>
  <c r="N568" i="4"/>
  <c r="N569" i="4"/>
  <c r="N570" i="4"/>
  <c r="N571" i="4"/>
  <c r="N572" i="4"/>
  <c r="N573" i="4"/>
  <c r="N574" i="4"/>
  <c r="N575" i="4"/>
  <c r="N576" i="4"/>
  <c r="N577" i="4"/>
  <c r="N578" i="4"/>
  <c r="N579" i="4" l="1"/>
  <c r="O579" i="1"/>
  <c r="O579" i="6"/>
  <c r="P579" i="1" l="1"/>
</calcChain>
</file>

<file path=xl/sharedStrings.xml><?xml version="1.0" encoding="utf-8"?>
<sst xmlns="http://schemas.openxmlformats.org/spreadsheetml/2006/main" count="4644" uniqueCount="1167">
  <si>
    <t>CLAVE DE MUNICIPIO</t>
  </si>
  <si>
    <t>MUNICIPIO</t>
  </si>
  <si>
    <t>FONDO GENERAL DE PARTICIPACIONES</t>
  </si>
  <si>
    <t>FONDO DE FOMENTO MUNICIPAL</t>
  </si>
  <si>
    <t>FONDO DE IMPUESTOS ESPECIALES SOBRE PRODUCCION Y SERVICIOS</t>
  </si>
  <si>
    <t>FONDO DE FISCALIZACION Y RECAUDACIÓN</t>
  </si>
  <si>
    <t>FONDO DE COMPENSACION</t>
  </si>
  <si>
    <t>IMPUESTO SOBRE AUTOMÓVILES NUEVOS</t>
  </si>
  <si>
    <t>IMPUESTO A LAS VENTAS FINALES DE GASOLINAS Y DIESEL</t>
  </si>
  <si>
    <t>FONDO DE COMPENSACION DEL IMPUESTO SOBRE AUTOMOVILES NUEVOS ISAN</t>
  </si>
  <si>
    <t>ISR ARTICULO 126</t>
  </si>
  <si>
    <t>ISR 3-B</t>
  </si>
  <si>
    <t>HIDROCARBUROS</t>
  </si>
  <si>
    <t>TOTAL</t>
  </si>
  <si>
    <t>001</t>
  </si>
  <si>
    <t>ABEJONES</t>
  </si>
  <si>
    <t>002</t>
  </si>
  <si>
    <t>ACATLAN DE PEREZ FIGUEROA</t>
  </si>
  <si>
    <t>003</t>
  </si>
  <si>
    <t>ASUNCION CACALOTEPEC</t>
  </si>
  <si>
    <t>004</t>
  </si>
  <si>
    <t>ASUNCION CUYOTEPEJI</t>
  </si>
  <si>
    <t>005</t>
  </si>
  <si>
    <t>ASUNCION IXTALTEPEC</t>
  </si>
  <si>
    <t>006</t>
  </si>
  <si>
    <t>ASUNCION NOCHIXTLAN</t>
  </si>
  <si>
    <t>007</t>
  </si>
  <si>
    <t>ASUNCION OCOTLAN</t>
  </si>
  <si>
    <t>008</t>
  </si>
  <si>
    <t>ASUNCION TLACOLULITA</t>
  </si>
  <si>
    <t>009</t>
  </si>
  <si>
    <t>AYOTZINTEPEC</t>
  </si>
  <si>
    <t>010</t>
  </si>
  <si>
    <t>EL BARRIO DE LA SOLEDAD</t>
  </si>
  <si>
    <t>011</t>
  </si>
  <si>
    <t>CALIHUALA</t>
  </si>
  <si>
    <t>012</t>
  </si>
  <si>
    <t>CANDELARIA LOXICHA</t>
  </si>
  <si>
    <t>013</t>
  </si>
  <si>
    <t>CIENEGA DE ZIMATLAN</t>
  </si>
  <si>
    <t>014</t>
  </si>
  <si>
    <t>CIUDAD IXTEPEC</t>
  </si>
  <si>
    <t>015</t>
  </si>
  <si>
    <t>COATECAS ALTAS</t>
  </si>
  <si>
    <t>016</t>
  </si>
  <si>
    <t>COICOYAN DE LAS FLORES</t>
  </si>
  <si>
    <t>017</t>
  </si>
  <si>
    <t>LA COMPAÑIA</t>
  </si>
  <si>
    <t>018</t>
  </si>
  <si>
    <t>CONCEPCION BUENAVISTA</t>
  </si>
  <si>
    <t>019</t>
  </si>
  <si>
    <t>CONCEPCION PAPALO</t>
  </si>
  <si>
    <t>020</t>
  </si>
  <si>
    <t>CONSTANCIA DEL ROSARIO</t>
  </si>
  <si>
    <t>021</t>
  </si>
  <si>
    <t>COSOLAPA</t>
  </si>
  <si>
    <t>022</t>
  </si>
  <si>
    <t>COSOLTEPEC</t>
  </si>
  <si>
    <t>023</t>
  </si>
  <si>
    <t>CUILAPAM DE GUERRERO</t>
  </si>
  <si>
    <t>024</t>
  </si>
  <si>
    <t>CUYAMECALCO VILLA DE ZARAGOZA</t>
  </si>
  <si>
    <t>025</t>
  </si>
  <si>
    <t>CHAHUITES</t>
  </si>
  <si>
    <t>026</t>
  </si>
  <si>
    <t>CHALCATONGO DE HIDALGO</t>
  </si>
  <si>
    <t>027</t>
  </si>
  <si>
    <t>CHIQUIHUITLAN DE BENITO JUAREZ</t>
  </si>
  <si>
    <t>028</t>
  </si>
  <si>
    <t>HEROICA CIUDAD DE EJUTLA DE CRESPO</t>
  </si>
  <si>
    <t>029</t>
  </si>
  <si>
    <t>ELOXOCHITLAN DE FLORES MAGON</t>
  </si>
  <si>
    <t>030</t>
  </si>
  <si>
    <t>EL ESPINAL</t>
  </si>
  <si>
    <t>031</t>
  </si>
  <si>
    <t>TAMAZULAPAM DEL ESPIRITU SANTO</t>
  </si>
  <si>
    <t>032</t>
  </si>
  <si>
    <t>FRESNILLO DE TRUJANO</t>
  </si>
  <si>
    <t>033</t>
  </si>
  <si>
    <t>GUADALUPE ETLA</t>
  </si>
  <si>
    <t>034</t>
  </si>
  <si>
    <t>GUADALUPE DE RAMIREZ</t>
  </si>
  <si>
    <t>035</t>
  </si>
  <si>
    <t>GUELATAO DE JUAREZ</t>
  </si>
  <si>
    <t>036</t>
  </si>
  <si>
    <t>GUEVEA DE HUMBOLDT</t>
  </si>
  <si>
    <t>037</t>
  </si>
  <si>
    <t>MESONES HIDALGO</t>
  </si>
  <si>
    <t>038</t>
  </si>
  <si>
    <t>VILLA HIDALGO</t>
  </si>
  <si>
    <t>039</t>
  </si>
  <si>
    <t>HEROICA CIUDAD DE HUAJUAPAN DE LEON</t>
  </si>
  <si>
    <t>040</t>
  </si>
  <si>
    <t>HUAUTEPEC</t>
  </si>
  <si>
    <t>041</t>
  </si>
  <si>
    <t>HUAUTLA DE JIMENEZ</t>
  </si>
  <si>
    <t>042</t>
  </si>
  <si>
    <t>IXTLAN DE JUAREZ</t>
  </si>
  <si>
    <t>043</t>
  </si>
  <si>
    <t>HEROICA CIUDAD DE JUCHITAN DE ZARAGOZA</t>
  </si>
  <si>
    <t>044</t>
  </si>
  <si>
    <t>LOMA BONITA</t>
  </si>
  <si>
    <t>045</t>
  </si>
  <si>
    <t>MAGDALENA APASCO</t>
  </si>
  <si>
    <t>046</t>
  </si>
  <si>
    <t>MAGDALENA JALTEPEC</t>
  </si>
  <si>
    <t>047</t>
  </si>
  <si>
    <t>SANTA MAGDALENA JICOTLAN</t>
  </si>
  <si>
    <t>048</t>
  </si>
  <si>
    <t>MAGDALENA MIXTEPEC</t>
  </si>
  <si>
    <t>049</t>
  </si>
  <si>
    <t>MAGDALENA OCOTLAN</t>
  </si>
  <si>
    <t>050</t>
  </si>
  <si>
    <t>MAGDALENA PEÑASCO</t>
  </si>
  <si>
    <t>051</t>
  </si>
  <si>
    <t>MAGDALENA TEITIPAC</t>
  </si>
  <si>
    <t>052</t>
  </si>
  <si>
    <t>MAGDALENA TEQUISISTLAN</t>
  </si>
  <si>
    <t>053</t>
  </si>
  <si>
    <t>MAGDALENA TLACOTEPEC</t>
  </si>
  <si>
    <t>054</t>
  </si>
  <si>
    <t>MAGDALENA ZAHUATLAN</t>
  </si>
  <si>
    <t>055</t>
  </si>
  <si>
    <t>MARISCALA DE JUAREZ</t>
  </si>
  <si>
    <t>056</t>
  </si>
  <si>
    <t>MARTIRES DE TACUBAYA</t>
  </si>
  <si>
    <t>057</t>
  </si>
  <si>
    <t>MATIAS ROMERO AVENDAÑO</t>
  </si>
  <si>
    <t>058</t>
  </si>
  <si>
    <t>MAZATLAN VILLA DE FLORES</t>
  </si>
  <si>
    <t>059</t>
  </si>
  <si>
    <t>MIAHUATLAN DE PORFIRIO DIAZ</t>
  </si>
  <si>
    <t>060</t>
  </si>
  <si>
    <t>MIXISTLAN DE LA REFORMA</t>
  </si>
  <si>
    <t>061</t>
  </si>
  <si>
    <t>MONJAS</t>
  </si>
  <si>
    <t>062</t>
  </si>
  <si>
    <t>NATIVIDAD</t>
  </si>
  <si>
    <t>063</t>
  </si>
  <si>
    <t>NAZARENO ETLA</t>
  </si>
  <si>
    <t>064</t>
  </si>
  <si>
    <t>NEJAPA DE MADERO</t>
  </si>
  <si>
    <t>065</t>
  </si>
  <si>
    <t>IXPANTEPEC NIEVES</t>
  </si>
  <si>
    <t>066</t>
  </si>
  <si>
    <t>SANTIAGO NILTEPEC</t>
  </si>
  <si>
    <t>067</t>
  </si>
  <si>
    <t>OAXACA DE JUAREZ</t>
  </si>
  <si>
    <t>068</t>
  </si>
  <si>
    <t>OCOTLAN DE MORELOS</t>
  </si>
  <si>
    <t>069</t>
  </si>
  <si>
    <t>LA PE</t>
  </si>
  <si>
    <t>070</t>
  </si>
  <si>
    <t>PINOTEPA DE DON LUIS</t>
  </si>
  <si>
    <t>071</t>
  </si>
  <si>
    <t>PLUMA HIDALGO</t>
  </si>
  <si>
    <t>072</t>
  </si>
  <si>
    <t>SAN JOSE DEL PROGRESO</t>
  </si>
  <si>
    <t>073</t>
  </si>
  <si>
    <t>PUTLA VILLA DE GUERRERO</t>
  </si>
  <si>
    <t>074</t>
  </si>
  <si>
    <t>SANTA CATARINA QUIOQUITANI</t>
  </si>
  <si>
    <t>075</t>
  </si>
  <si>
    <t>REFORMA DE PINEDA</t>
  </si>
  <si>
    <t>076</t>
  </si>
  <si>
    <t>LA REFORMA</t>
  </si>
  <si>
    <t>077</t>
  </si>
  <si>
    <t>REYES ETLA</t>
  </si>
  <si>
    <t>078</t>
  </si>
  <si>
    <t>ROJAS DE CUAUHTEMOC</t>
  </si>
  <si>
    <t>079</t>
  </si>
  <si>
    <t>SALINA CRUZ</t>
  </si>
  <si>
    <t>080</t>
  </si>
  <si>
    <t>SAN AGUSTIN AMATENGO</t>
  </si>
  <si>
    <t>081</t>
  </si>
  <si>
    <t>SAN AGUSTIN ATENANGO</t>
  </si>
  <si>
    <t>082</t>
  </si>
  <si>
    <t>SAN AGUSTIN CHAYUCO</t>
  </si>
  <si>
    <t>083</t>
  </si>
  <si>
    <t>SAN AGUSTIN DE LAS JUNTAS</t>
  </si>
  <si>
    <t>084</t>
  </si>
  <si>
    <t>SAN AGUSTIN ETLA</t>
  </si>
  <si>
    <t>085</t>
  </si>
  <si>
    <t>SAN AGUSTIN LOXICHA</t>
  </si>
  <si>
    <t>086</t>
  </si>
  <si>
    <t>SAN AGUSTIN TLACOTEPEC</t>
  </si>
  <si>
    <t>087</t>
  </si>
  <si>
    <t>SAN AGUSTIN YATARENI</t>
  </si>
  <si>
    <t>088</t>
  </si>
  <si>
    <t>SAN ANDRES CABECERA NUEVA</t>
  </si>
  <si>
    <t>089</t>
  </si>
  <si>
    <t>SAN ANDRES DINICUITI</t>
  </si>
  <si>
    <t>090</t>
  </si>
  <si>
    <t>SAN ANDRES HUAXPALTEPEC</t>
  </si>
  <si>
    <t>091</t>
  </si>
  <si>
    <t>SAN ANDRES HUAYAPAM</t>
  </si>
  <si>
    <t>092</t>
  </si>
  <si>
    <t>SAN ANDRES IXTLAHUACA</t>
  </si>
  <si>
    <t>093</t>
  </si>
  <si>
    <t>SAN ANDRES LAGUNAS</t>
  </si>
  <si>
    <t>094</t>
  </si>
  <si>
    <t>SAN ANDRES NUXIÑO</t>
  </si>
  <si>
    <t>095</t>
  </si>
  <si>
    <t>SAN ANDRES PAXTLAN</t>
  </si>
  <si>
    <t>096</t>
  </si>
  <si>
    <t>SAN ANDRES SINAXTLA</t>
  </si>
  <si>
    <t>097</t>
  </si>
  <si>
    <t>SAN ANDRES SOLAGA</t>
  </si>
  <si>
    <t>098</t>
  </si>
  <si>
    <t>SAN ANDRES TEOTILALPAM</t>
  </si>
  <si>
    <t>099</t>
  </si>
  <si>
    <t>SAN ANDRES TEPETLAPA</t>
  </si>
  <si>
    <t>100</t>
  </si>
  <si>
    <t>SAN ANDRES YAA</t>
  </si>
  <si>
    <t>101</t>
  </si>
  <si>
    <t>SAN ANDRES ZABACHE</t>
  </si>
  <si>
    <t>102</t>
  </si>
  <si>
    <t>SAN ANDRES ZAUTLA</t>
  </si>
  <si>
    <t>103</t>
  </si>
  <si>
    <t>SAN ANTONINO CASTILLO VELASCO</t>
  </si>
  <si>
    <t>104</t>
  </si>
  <si>
    <t>SAN ANTONINO EL ALTO</t>
  </si>
  <si>
    <t>105</t>
  </si>
  <si>
    <t>SAN ANTONINO MONTE VERDE</t>
  </si>
  <si>
    <t>106</t>
  </si>
  <si>
    <t>SAN ANTONIO ACUTLA</t>
  </si>
  <si>
    <t>107</t>
  </si>
  <si>
    <t>SAN ANTONIO DE LA CAL</t>
  </si>
  <si>
    <t>108</t>
  </si>
  <si>
    <t>SAN ANTONIO HUITEPEC</t>
  </si>
  <si>
    <t>109</t>
  </si>
  <si>
    <t>SAN ANTONIO NANAHUATIPAM</t>
  </si>
  <si>
    <t>110</t>
  </si>
  <si>
    <t>SAN ANTONIO SINICAHUA</t>
  </si>
  <si>
    <t>111</t>
  </si>
  <si>
    <t>SAN ANTONIO TEPETLAPA</t>
  </si>
  <si>
    <t>112</t>
  </si>
  <si>
    <t>SAN BALTAZAR CHICHICAPAM</t>
  </si>
  <si>
    <t>113</t>
  </si>
  <si>
    <t>SAN BALTAZAR LOXICHA</t>
  </si>
  <si>
    <t>114</t>
  </si>
  <si>
    <t>SAN BALTAZAR YATZACHI EL BAJO</t>
  </si>
  <si>
    <t>115</t>
  </si>
  <si>
    <t>SAN BARTOLO COYOTEPEC</t>
  </si>
  <si>
    <t>116</t>
  </si>
  <si>
    <t>SAN BARTOLOME AYAUTLA</t>
  </si>
  <si>
    <t>117</t>
  </si>
  <si>
    <t>SAN BARTOLOME LOXICHA</t>
  </si>
  <si>
    <t>118</t>
  </si>
  <si>
    <t>SAN BARTOLOME QUIALANA</t>
  </si>
  <si>
    <t>119</t>
  </si>
  <si>
    <t>SAN BARTOLOME YUCUAÑE</t>
  </si>
  <si>
    <t>120</t>
  </si>
  <si>
    <t>SAN BARTOLOME ZOOGOCHO</t>
  </si>
  <si>
    <t>121</t>
  </si>
  <si>
    <t>SAN BARTOLO SOYALTEPEC</t>
  </si>
  <si>
    <t>122</t>
  </si>
  <si>
    <t>SAN BARTOLO YAUTEPEC</t>
  </si>
  <si>
    <t>123</t>
  </si>
  <si>
    <t>SAN BERNARDO MIXTEPEC</t>
  </si>
  <si>
    <t>124</t>
  </si>
  <si>
    <t>SAN BLAS ATEMPA</t>
  </si>
  <si>
    <t>125</t>
  </si>
  <si>
    <t>SAN CARLOS YAUTEPEC</t>
  </si>
  <si>
    <t>126</t>
  </si>
  <si>
    <t>SAN CRISTOBAL AMATLAN</t>
  </si>
  <si>
    <t>127</t>
  </si>
  <si>
    <t>SAN CRISTOBAL AMOLTEPEC</t>
  </si>
  <si>
    <t>128</t>
  </si>
  <si>
    <t>SAN CRISTOBAL LACHIRIOAG</t>
  </si>
  <si>
    <t>129</t>
  </si>
  <si>
    <t>SAN CRISTOBAL SUCHIXTLAHUACA</t>
  </si>
  <si>
    <t>130</t>
  </si>
  <si>
    <t>SAN DIONISIO DEL MAR</t>
  </si>
  <si>
    <t>131</t>
  </si>
  <si>
    <t>SAN DIONISIO OCOTEPEC</t>
  </si>
  <si>
    <t>132</t>
  </si>
  <si>
    <t>SAN DIONISIO OCOTLAN</t>
  </si>
  <si>
    <t>133</t>
  </si>
  <si>
    <t>SAN ESTEBAN ATATLAHUCA</t>
  </si>
  <si>
    <t>134</t>
  </si>
  <si>
    <t>SAN FELIPE JALAPA DE DIAZ</t>
  </si>
  <si>
    <t>135</t>
  </si>
  <si>
    <t>SAN FELIPE TEJALAPAM</t>
  </si>
  <si>
    <t>136</t>
  </si>
  <si>
    <t>SAN FELIPE USILA</t>
  </si>
  <si>
    <t>137</t>
  </si>
  <si>
    <t>SAN FRANCISCO CAHUACUA</t>
  </si>
  <si>
    <t>138</t>
  </si>
  <si>
    <t>SAN FRANCISCO CAJONOS</t>
  </si>
  <si>
    <t>139</t>
  </si>
  <si>
    <t>SAN FRANCISCO CHAPULAPA</t>
  </si>
  <si>
    <t>140</t>
  </si>
  <si>
    <t>SAN FRANCISCO CHINDUA</t>
  </si>
  <si>
    <t>141</t>
  </si>
  <si>
    <t>SAN FRANCISCO DEL MAR</t>
  </si>
  <si>
    <t>142</t>
  </si>
  <si>
    <t>SAN FRANCISCO HUEHUETLAN</t>
  </si>
  <si>
    <t>143</t>
  </si>
  <si>
    <t>SAN FRANCISCO IXHUATAN</t>
  </si>
  <si>
    <t>144</t>
  </si>
  <si>
    <t>SAN FRANCISCO JALTEPETONGO</t>
  </si>
  <si>
    <t>145</t>
  </si>
  <si>
    <t>SAN FRANCISCO LACHIGOLO</t>
  </si>
  <si>
    <t>146</t>
  </si>
  <si>
    <t>SAN FRANCISCO LOGUECHE</t>
  </si>
  <si>
    <t>147</t>
  </si>
  <si>
    <t>SAN FRANCISCO NUXAÑO</t>
  </si>
  <si>
    <t>148</t>
  </si>
  <si>
    <t>SAN FRANCISCO OZOLOTEPEC</t>
  </si>
  <si>
    <t>149</t>
  </si>
  <si>
    <t>SAN FRANCISCO SOLA</t>
  </si>
  <si>
    <t>150</t>
  </si>
  <si>
    <t>SAN FRANCISCO TELIXTLAHUACA</t>
  </si>
  <si>
    <t>151</t>
  </si>
  <si>
    <t>SAN FRANCISCO TEOPAN</t>
  </si>
  <si>
    <t>152</t>
  </si>
  <si>
    <t>SAN FRANCISCO TLAPANCINGO</t>
  </si>
  <si>
    <t>153</t>
  </si>
  <si>
    <t>SAN GABRIEL MIXTEPEC</t>
  </si>
  <si>
    <t>154</t>
  </si>
  <si>
    <t>SAN ILDEFONSO AMATLAN</t>
  </si>
  <si>
    <t>155</t>
  </si>
  <si>
    <t>SAN ILDEFONSO SOLA</t>
  </si>
  <si>
    <t>156</t>
  </si>
  <si>
    <t>SAN ILDEFONSO VILLA ALTA</t>
  </si>
  <si>
    <t>157</t>
  </si>
  <si>
    <t>SAN JACINTO AMILPAS</t>
  </si>
  <si>
    <t>158</t>
  </si>
  <si>
    <t>SAN JACINTO TLACOTEPEC</t>
  </si>
  <si>
    <t>159</t>
  </si>
  <si>
    <t>SAN JERONIMO COATLAN</t>
  </si>
  <si>
    <t>160</t>
  </si>
  <si>
    <t>SAN JERONIMO SILACAYOAPILLA</t>
  </si>
  <si>
    <t>161</t>
  </si>
  <si>
    <t>SAN JERONIMO SOSOLA</t>
  </si>
  <si>
    <t>162</t>
  </si>
  <si>
    <t>SAN JERONIMO TAVICHE</t>
  </si>
  <si>
    <t>163</t>
  </si>
  <si>
    <t>SAN JERONIMO TECOATL</t>
  </si>
  <si>
    <t>164</t>
  </si>
  <si>
    <t>SAN JORGE NUCHITA</t>
  </si>
  <si>
    <t>165</t>
  </si>
  <si>
    <t>SAN JOSE AYUQUILA</t>
  </si>
  <si>
    <t>166</t>
  </si>
  <si>
    <t>SAN JOSE CHILTEPEC</t>
  </si>
  <si>
    <t>167</t>
  </si>
  <si>
    <t>SAN JOSE DEL PEÑASCO</t>
  </si>
  <si>
    <t>168</t>
  </si>
  <si>
    <t>SAN JOSE ESTANCIA GRANDE</t>
  </si>
  <si>
    <t>169</t>
  </si>
  <si>
    <t>SAN JOSE INDEPENDENCIA</t>
  </si>
  <si>
    <t>170</t>
  </si>
  <si>
    <t>SAN JOSE LACHIGUIRI</t>
  </si>
  <si>
    <t>171</t>
  </si>
  <si>
    <t>SAN JOSE TENANGO</t>
  </si>
  <si>
    <t>172</t>
  </si>
  <si>
    <t>SAN JUAN ACHIUTLA</t>
  </si>
  <si>
    <t>173</t>
  </si>
  <si>
    <t>SAN JUAN ATEPEC</t>
  </si>
  <si>
    <t>174</t>
  </si>
  <si>
    <t>ANIMAS TRUJANO</t>
  </si>
  <si>
    <t>175</t>
  </si>
  <si>
    <t>SAN JUAN BAUTISTA ATATLAHUCA</t>
  </si>
  <si>
    <t>176</t>
  </si>
  <si>
    <t>SAN JUAN BAUTISTA COIXTLAHUACA</t>
  </si>
  <si>
    <t>177</t>
  </si>
  <si>
    <t>SAN JUAN BAUTISTA CUICATLAN</t>
  </si>
  <si>
    <t>178</t>
  </si>
  <si>
    <t>SAN JUAN BAUTISTA GUELACHE</t>
  </si>
  <si>
    <t>179</t>
  </si>
  <si>
    <t>SAN JUAN BAUTISTA JAYACATLAN</t>
  </si>
  <si>
    <t>180</t>
  </si>
  <si>
    <t>SAN JUAN BAUTISTA LO DE SOTO</t>
  </si>
  <si>
    <t>181</t>
  </si>
  <si>
    <t>SAN JUAN BAUTISTA SUCHITEPEC</t>
  </si>
  <si>
    <t>182</t>
  </si>
  <si>
    <t>SAN JUAN BAUTISTA TLACOATZINTEPEC</t>
  </si>
  <si>
    <t>183</t>
  </si>
  <si>
    <t>SAN JUAN BAUTISTA TLACHICHILCO</t>
  </si>
  <si>
    <t>184</t>
  </si>
  <si>
    <t>SAN JUAN BAUTISTA TUXTEPEC</t>
  </si>
  <si>
    <t>185</t>
  </si>
  <si>
    <t>SAN JUAN CACAHUATEPEC</t>
  </si>
  <si>
    <t>186</t>
  </si>
  <si>
    <t>SAN JUAN CIENEGUILLA</t>
  </si>
  <si>
    <t>187</t>
  </si>
  <si>
    <t>SAN JUAN COATZOSPAM</t>
  </si>
  <si>
    <t>188</t>
  </si>
  <si>
    <t>SAN JUAN COLORADO</t>
  </si>
  <si>
    <t>189</t>
  </si>
  <si>
    <t>SAN JUAN COMALTEPEC</t>
  </si>
  <si>
    <t>190</t>
  </si>
  <si>
    <t>SAN JUAN COTZOCON</t>
  </si>
  <si>
    <t>191</t>
  </si>
  <si>
    <t>SAN JUAN CHICOMEZUCHIL</t>
  </si>
  <si>
    <t>192</t>
  </si>
  <si>
    <t>SAN JUAN CHILATECA</t>
  </si>
  <si>
    <t>193</t>
  </si>
  <si>
    <t>SAN JUAN DEL ESTADO</t>
  </si>
  <si>
    <t>194</t>
  </si>
  <si>
    <t>SAN JUAN DEL RIO</t>
  </si>
  <si>
    <t>195</t>
  </si>
  <si>
    <t>SAN JUAN DIUXI</t>
  </si>
  <si>
    <t>196</t>
  </si>
  <si>
    <t>SAN JUAN EVANGELISTA ANALCO</t>
  </si>
  <si>
    <t>197</t>
  </si>
  <si>
    <t>SAN JUAN GUELAVIA</t>
  </si>
  <si>
    <t>198</t>
  </si>
  <si>
    <t>SAN JUAN GUICHICOVI</t>
  </si>
  <si>
    <t>199</t>
  </si>
  <si>
    <t>SAN JUAN IHUALTEPEC</t>
  </si>
  <si>
    <t>200</t>
  </si>
  <si>
    <t>SAN JUAN JUQUILA MIXES</t>
  </si>
  <si>
    <t>201</t>
  </si>
  <si>
    <t>SAN JUAN JUQUILA VIJANOS</t>
  </si>
  <si>
    <t>202</t>
  </si>
  <si>
    <t>SAN JUAN LACHAO</t>
  </si>
  <si>
    <t>203</t>
  </si>
  <si>
    <t>SAN JUAN LACHIGALLA</t>
  </si>
  <si>
    <t>204</t>
  </si>
  <si>
    <t>SAN JUAN LAJARCIA</t>
  </si>
  <si>
    <t>205</t>
  </si>
  <si>
    <t>SAN JUAN LALANA</t>
  </si>
  <si>
    <t>206</t>
  </si>
  <si>
    <t>SAN JUAN DE LOS CUES</t>
  </si>
  <si>
    <t>207</t>
  </si>
  <si>
    <t>SAN JUAN MAZATLAN</t>
  </si>
  <si>
    <t>208</t>
  </si>
  <si>
    <t>SAN JUAN MIXTEPEC - DTO. 08 -</t>
  </si>
  <si>
    <t>209</t>
  </si>
  <si>
    <t>SAN JUAN MIXTEPEC - DTO. 26 -</t>
  </si>
  <si>
    <t>210</t>
  </si>
  <si>
    <t>SAN JUAN ÑUMI</t>
  </si>
  <si>
    <t>211</t>
  </si>
  <si>
    <t>SAN JUAN OZOLOTEPEC</t>
  </si>
  <si>
    <t>212</t>
  </si>
  <si>
    <t>SAN JUAN PETLAPA</t>
  </si>
  <si>
    <t>213</t>
  </si>
  <si>
    <t>SAN JUAN QUIAHIJE</t>
  </si>
  <si>
    <t>214</t>
  </si>
  <si>
    <t>SAN JUAN QUIOTEPEC</t>
  </si>
  <si>
    <t>215</t>
  </si>
  <si>
    <t>SAN JUAN SAYULTEPEC</t>
  </si>
  <si>
    <t>216</t>
  </si>
  <si>
    <t>SAN JUAN TABAA</t>
  </si>
  <si>
    <t>217</t>
  </si>
  <si>
    <t>SAN JUAN TAMAZOLA</t>
  </si>
  <si>
    <t>218</t>
  </si>
  <si>
    <t>SAN JUAN TEITA</t>
  </si>
  <si>
    <t>219</t>
  </si>
  <si>
    <t>SAN JUAN TEITIPAC</t>
  </si>
  <si>
    <t>220</t>
  </si>
  <si>
    <t>SAN JUAN TEPEUXILA</t>
  </si>
  <si>
    <t>221</t>
  </si>
  <si>
    <t>SAN JUAN TEPOSCOLULA</t>
  </si>
  <si>
    <t>222</t>
  </si>
  <si>
    <t>SAN JUAN YAEE</t>
  </si>
  <si>
    <t>223</t>
  </si>
  <si>
    <t>SAN JUAN YATZONA</t>
  </si>
  <si>
    <t>224</t>
  </si>
  <si>
    <t>SAN JUAN YUCUITA</t>
  </si>
  <si>
    <t>225</t>
  </si>
  <si>
    <t>SAN LORENZO</t>
  </si>
  <si>
    <t>226</t>
  </si>
  <si>
    <t>SAN LORENZO ALBARRADAS</t>
  </si>
  <si>
    <t>227</t>
  </si>
  <si>
    <t>SAN LORENZO CACAOTEPEC</t>
  </si>
  <si>
    <t>228</t>
  </si>
  <si>
    <t>SAN LORENZO CUAUNECUILTITLA</t>
  </si>
  <si>
    <t>229</t>
  </si>
  <si>
    <t>SAN LORENZO TEXMELUCAN</t>
  </si>
  <si>
    <t>230</t>
  </si>
  <si>
    <t>SAN LORENZO VICTORIA</t>
  </si>
  <si>
    <t>231</t>
  </si>
  <si>
    <t>SAN LUCAS CAMOTLAN</t>
  </si>
  <si>
    <t>232</t>
  </si>
  <si>
    <t>SAN LUCAS OJITLAN</t>
  </si>
  <si>
    <t>233</t>
  </si>
  <si>
    <t>SAN LUCAS QUIAVINI</t>
  </si>
  <si>
    <t>234</t>
  </si>
  <si>
    <t>SAN LUCAS ZOQUIAPAM</t>
  </si>
  <si>
    <t>235</t>
  </si>
  <si>
    <t>SAN LUIS AMATLAN</t>
  </si>
  <si>
    <t>236</t>
  </si>
  <si>
    <t>SAN MARCIAL OZOLOTEPEC</t>
  </si>
  <si>
    <t>237</t>
  </si>
  <si>
    <t>SAN MARCOS ARTEAGA</t>
  </si>
  <si>
    <t>238</t>
  </si>
  <si>
    <t>SAN MARTIN DE LOS CANSECOS</t>
  </si>
  <si>
    <t>239</t>
  </si>
  <si>
    <t>SAN MARTIN HUAMELULPAM</t>
  </si>
  <si>
    <t>240</t>
  </si>
  <si>
    <t>SAN MARTIN ITUNYOSO</t>
  </si>
  <si>
    <t>241</t>
  </si>
  <si>
    <t>SAN MARTIN LACHILA</t>
  </si>
  <si>
    <t>242</t>
  </si>
  <si>
    <t>SAN MARTIN PERAS</t>
  </si>
  <si>
    <t>243</t>
  </si>
  <si>
    <t>SAN MARTIN TILCAJETE</t>
  </si>
  <si>
    <t>244</t>
  </si>
  <si>
    <t>SAN MARTIN TOXPALAN</t>
  </si>
  <si>
    <t>245</t>
  </si>
  <si>
    <t>SAN MARTIN ZACATEPEC</t>
  </si>
  <si>
    <t>246</t>
  </si>
  <si>
    <t>SAN MATEO CAJONOS</t>
  </si>
  <si>
    <t>247</t>
  </si>
  <si>
    <t>CAPULALPAM DE MENDEZ</t>
  </si>
  <si>
    <t>248</t>
  </si>
  <si>
    <t>SAN MATEO DEL MAR</t>
  </si>
  <si>
    <t>249</t>
  </si>
  <si>
    <t>SAN MATEO YOLOXOCHITLAN</t>
  </si>
  <si>
    <t>250</t>
  </si>
  <si>
    <t>SAN MATEO ETLATONGO</t>
  </si>
  <si>
    <t>251</t>
  </si>
  <si>
    <t>SAN MATEO NEJAPAM</t>
  </si>
  <si>
    <t>252</t>
  </si>
  <si>
    <t>SAN MATEO PEÑASCO</t>
  </si>
  <si>
    <t>253</t>
  </si>
  <si>
    <t>SAN MATEO PIÑAS</t>
  </si>
  <si>
    <t>254</t>
  </si>
  <si>
    <t>SAN MATEO RIO HONDO</t>
  </si>
  <si>
    <t>255</t>
  </si>
  <si>
    <t>SAN MATEO SINDIHUI</t>
  </si>
  <si>
    <t>256</t>
  </si>
  <si>
    <t>SAN MATEO TLAPILTEPEC</t>
  </si>
  <si>
    <t>257</t>
  </si>
  <si>
    <t>SAN MELCHOR BETAZA</t>
  </si>
  <si>
    <t>258</t>
  </si>
  <si>
    <t>SAN MIGUEL ACHIUTLA</t>
  </si>
  <si>
    <t>259</t>
  </si>
  <si>
    <t>SAN MIGUEL AHUEHUETITLAN</t>
  </si>
  <si>
    <t>260</t>
  </si>
  <si>
    <t>SAN MIGUEL ALOAPAM</t>
  </si>
  <si>
    <t>261</t>
  </si>
  <si>
    <t>SAN MIGUEL AMATITLAN</t>
  </si>
  <si>
    <t>262</t>
  </si>
  <si>
    <t>SAN MIGUEL AMATLAN</t>
  </si>
  <si>
    <t>263</t>
  </si>
  <si>
    <t>SAN MIGUEL COATLAN</t>
  </si>
  <si>
    <t>264</t>
  </si>
  <si>
    <t>SAN MIGUEL CHICAHUA</t>
  </si>
  <si>
    <t>265</t>
  </si>
  <si>
    <t>SAN MIGUEL CHIMALAPA</t>
  </si>
  <si>
    <t>266</t>
  </si>
  <si>
    <t>SAN MIGUEL DEL PUERTO</t>
  </si>
  <si>
    <t>267</t>
  </si>
  <si>
    <t>SAN MIGUEL DEL RIO</t>
  </si>
  <si>
    <t>268</t>
  </si>
  <si>
    <t>SAN MIGUEL EJUTLA</t>
  </si>
  <si>
    <t>269</t>
  </si>
  <si>
    <t>SAN MIGUEL EL GRANDE</t>
  </si>
  <si>
    <t>270</t>
  </si>
  <si>
    <t>SAN MIGUEL HUAUTLA</t>
  </si>
  <si>
    <t>271</t>
  </si>
  <si>
    <t>SAN MIGUEL MIXTEPEC</t>
  </si>
  <si>
    <t>272</t>
  </si>
  <si>
    <t>SAN MIGUEL PANIXTLAHUACA</t>
  </si>
  <si>
    <t>273</t>
  </si>
  <si>
    <t>SAN MIGUEL PERAS</t>
  </si>
  <si>
    <t>274</t>
  </si>
  <si>
    <t>SAN MIGUEL PIEDRAS</t>
  </si>
  <si>
    <t>275</t>
  </si>
  <si>
    <t>SAN MIGUEL QUETZALTEPEC</t>
  </si>
  <si>
    <t>276</t>
  </si>
  <si>
    <t>SAN MIGUEL SANTA FLOR</t>
  </si>
  <si>
    <t>277</t>
  </si>
  <si>
    <t>VILLA SOLA DE VEGA</t>
  </si>
  <si>
    <t>278</t>
  </si>
  <si>
    <t>SAN MIGUEL SOYALTEPEC</t>
  </si>
  <si>
    <t>279</t>
  </si>
  <si>
    <t>SAN MIGUEL SUCHIXTEPEC</t>
  </si>
  <si>
    <t>280</t>
  </si>
  <si>
    <t>VILLA TALEA DE CASTRO</t>
  </si>
  <si>
    <t>281</t>
  </si>
  <si>
    <t>SAN MIGUEL TECOMATLAN</t>
  </si>
  <si>
    <t>282</t>
  </si>
  <si>
    <t>SAN MIGUEL TENANGO</t>
  </si>
  <si>
    <t>283</t>
  </si>
  <si>
    <t>SAN MIGUEL TEQUIXTEPEC</t>
  </si>
  <si>
    <t>284</t>
  </si>
  <si>
    <t>SAN MIGUEL TILQUIAPAM</t>
  </si>
  <si>
    <t>285</t>
  </si>
  <si>
    <t>SAN MIGUEL TLACAMAMA</t>
  </si>
  <si>
    <t>286</t>
  </si>
  <si>
    <t>SAN MIGUEL TLACOTEPEC</t>
  </si>
  <si>
    <t>287</t>
  </si>
  <si>
    <t>SAN MIGUEL TULANCINGO</t>
  </si>
  <si>
    <t>288</t>
  </si>
  <si>
    <t>SAN MIGUEL YOTAO</t>
  </si>
  <si>
    <t>289</t>
  </si>
  <si>
    <t>SAN NICOLAS</t>
  </si>
  <si>
    <t>290</t>
  </si>
  <si>
    <t>SAN NICOLAS HIDALGO</t>
  </si>
  <si>
    <t>291</t>
  </si>
  <si>
    <t>SAN PABLO COATLAN</t>
  </si>
  <si>
    <t>292</t>
  </si>
  <si>
    <t>SAN PABLO CUATRO VENADOS</t>
  </si>
  <si>
    <t>293</t>
  </si>
  <si>
    <t>SAN PABLO ETLA</t>
  </si>
  <si>
    <t>294</t>
  </si>
  <si>
    <t>SAN PABLO HUITZO</t>
  </si>
  <si>
    <t>295</t>
  </si>
  <si>
    <t>SAN PABLO HUIXTEPEC</t>
  </si>
  <si>
    <t>296</t>
  </si>
  <si>
    <t>SAN PABLO MACUILTIANGUIS</t>
  </si>
  <si>
    <t>297</t>
  </si>
  <si>
    <t>SAN PABLO TIJALTEPEC</t>
  </si>
  <si>
    <t>298</t>
  </si>
  <si>
    <t>SAN PABLO VILLA DE MITLA</t>
  </si>
  <si>
    <t>299</t>
  </si>
  <si>
    <t>SAN PABLO YAGANIZA</t>
  </si>
  <si>
    <t>300</t>
  </si>
  <si>
    <t>SAN PEDRO AMUZGOS</t>
  </si>
  <si>
    <t>301</t>
  </si>
  <si>
    <t>SAN PEDRO APOSTOL</t>
  </si>
  <si>
    <t>302</t>
  </si>
  <si>
    <t>SAN PEDRO ATOYAC</t>
  </si>
  <si>
    <t>303</t>
  </si>
  <si>
    <t>SAN PEDRO CAJONOS</t>
  </si>
  <si>
    <t>304</t>
  </si>
  <si>
    <t>SAN PEDRO COXCALTEPEC CANTAROS</t>
  </si>
  <si>
    <t>305</t>
  </si>
  <si>
    <t>SAN PEDRO COMITANCILLO</t>
  </si>
  <si>
    <t>306</t>
  </si>
  <si>
    <t>SAN PEDRO EL ALTO</t>
  </si>
  <si>
    <t>307</t>
  </si>
  <si>
    <t>SAN PEDRO HUAMELULA</t>
  </si>
  <si>
    <t>308</t>
  </si>
  <si>
    <t>SAN PEDRO HUILOTEPEC</t>
  </si>
  <si>
    <t>309</t>
  </si>
  <si>
    <t>SAN PEDRO IXCATLAN</t>
  </si>
  <si>
    <t>310</t>
  </si>
  <si>
    <t>SAN PEDRO IXTLAHUACA</t>
  </si>
  <si>
    <t>311</t>
  </si>
  <si>
    <t>SAN PEDRO JALTEPETONGO</t>
  </si>
  <si>
    <t>312</t>
  </si>
  <si>
    <t>SAN PEDRO JICAYAN</t>
  </si>
  <si>
    <t>313</t>
  </si>
  <si>
    <t>SAN PEDRO JOCOTIPAC</t>
  </si>
  <si>
    <t>314</t>
  </si>
  <si>
    <t>SAN PEDRO JUCHATENGO</t>
  </si>
  <si>
    <t>315</t>
  </si>
  <si>
    <t>SAN PEDRO MARTIR</t>
  </si>
  <si>
    <t>316</t>
  </si>
  <si>
    <t>SAN PEDRO MARTIR QUIECHAPA</t>
  </si>
  <si>
    <t>317</t>
  </si>
  <si>
    <t>SAN PEDRO MARTIR YUCUXACO</t>
  </si>
  <si>
    <t>318</t>
  </si>
  <si>
    <t>SAN PEDRO MIXTEPEC - DTO. 22 -</t>
  </si>
  <si>
    <t>319</t>
  </si>
  <si>
    <t>SAN PEDRO MIXTEPEC - DTO. 26 -</t>
  </si>
  <si>
    <t>320</t>
  </si>
  <si>
    <t>SAN PEDRO MOLINOS</t>
  </si>
  <si>
    <t>321</t>
  </si>
  <si>
    <t>SAN PEDRO NOPALA</t>
  </si>
  <si>
    <t>322</t>
  </si>
  <si>
    <t>SAN PEDRO OCOPETATILLO</t>
  </si>
  <si>
    <t>323</t>
  </si>
  <si>
    <t>SAN PEDRO OCOTEPEC</t>
  </si>
  <si>
    <t>324</t>
  </si>
  <si>
    <t>SAN PEDRO POCHUTLA</t>
  </si>
  <si>
    <t>325</t>
  </si>
  <si>
    <t>SAN PEDRO QUIATONI</t>
  </si>
  <si>
    <t>326</t>
  </si>
  <si>
    <t>SAN PEDRO SOCHIAPAM</t>
  </si>
  <si>
    <t>327</t>
  </si>
  <si>
    <t>SAN PEDRO TAPANATEPEC</t>
  </si>
  <si>
    <t>328</t>
  </si>
  <si>
    <t>SAN PEDRO TAVICHE</t>
  </si>
  <si>
    <t>329</t>
  </si>
  <si>
    <t>SAN PEDRO TEOZACOALCO</t>
  </si>
  <si>
    <t>330</t>
  </si>
  <si>
    <t>SAN PEDRO TEUTILA</t>
  </si>
  <si>
    <t>331</t>
  </si>
  <si>
    <t>SAN PEDRO TIDAA</t>
  </si>
  <si>
    <t>332</t>
  </si>
  <si>
    <t>SAN PEDRO TOPILTEPEC</t>
  </si>
  <si>
    <t>333</t>
  </si>
  <si>
    <t>SAN PEDRO TOTOLAPAM</t>
  </si>
  <si>
    <t>334</t>
  </si>
  <si>
    <t>VILLA DE TUTUTEPEC DE MELCHOR OCAMPO</t>
  </si>
  <si>
    <t>335</t>
  </si>
  <si>
    <t>SAN PEDRO YANERI</t>
  </si>
  <si>
    <t>336</t>
  </si>
  <si>
    <t>SAN PEDRO YOLOX</t>
  </si>
  <si>
    <t>337</t>
  </si>
  <si>
    <t>SAN PEDRO Y SAN PABLO AYUTLA</t>
  </si>
  <si>
    <t>338</t>
  </si>
  <si>
    <t>VILLA DE ETLA</t>
  </si>
  <si>
    <t>339</t>
  </si>
  <si>
    <t>SAN PEDRO Y SAN PABLO TEPOSCOLULA</t>
  </si>
  <si>
    <t>340</t>
  </si>
  <si>
    <t>SAN PEDRO Y SAN PABLO TEQUIXTEPEC</t>
  </si>
  <si>
    <t>341</t>
  </si>
  <si>
    <t>SAN PEDRO YUCUNAMA</t>
  </si>
  <si>
    <t>342</t>
  </si>
  <si>
    <t>SAN RAYMUNDO JALPAN</t>
  </si>
  <si>
    <t>343</t>
  </si>
  <si>
    <t>SAN SEBASTIAN ABASOLO</t>
  </si>
  <si>
    <t>344</t>
  </si>
  <si>
    <t>SAN SEBASTIAN COATLAN</t>
  </si>
  <si>
    <t>345</t>
  </si>
  <si>
    <t>SAN SEBASTIAN IXCAPA</t>
  </si>
  <si>
    <t>346</t>
  </si>
  <si>
    <t>SAN SEBASTIAN NICANANDUTA</t>
  </si>
  <si>
    <t>347</t>
  </si>
  <si>
    <t>SAN SEBASTIAN RIO HONDO</t>
  </si>
  <si>
    <t>348</t>
  </si>
  <si>
    <t>SAN SEBASTIAN TECOMAXTLAHUACA</t>
  </si>
  <si>
    <t>349</t>
  </si>
  <si>
    <t>SAN SEBASTIAN TEITIPAC</t>
  </si>
  <si>
    <t>350</t>
  </si>
  <si>
    <t>SAN SEBASTIAN TUTLA</t>
  </si>
  <si>
    <t>351</t>
  </si>
  <si>
    <t>SAN SIMON ALMOLONGAS</t>
  </si>
  <si>
    <t>352</t>
  </si>
  <si>
    <t>SAN SIMON ZAHUATLAN</t>
  </si>
  <si>
    <t>353</t>
  </si>
  <si>
    <t>SANTA ANA</t>
  </si>
  <si>
    <t>354</t>
  </si>
  <si>
    <t>SANTA ANA ATEIXTLAHUACA</t>
  </si>
  <si>
    <t>355</t>
  </si>
  <si>
    <t>SANTA ANA CUAUHTEMOC</t>
  </si>
  <si>
    <t>356</t>
  </si>
  <si>
    <t>SANTA ANA DEL VALLE</t>
  </si>
  <si>
    <t>357</t>
  </si>
  <si>
    <t>SANTA ANA TAVELA</t>
  </si>
  <si>
    <t>358</t>
  </si>
  <si>
    <t>SANTA ANA TLAPACOYAN</t>
  </si>
  <si>
    <t>359</t>
  </si>
  <si>
    <t>SANTA ANA YARENI</t>
  </si>
  <si>
    <t>360</t>
  </si>
  <si>
    <t>SANTA ANA ZEGACHE</t>
  </si>
  <si>
    <t>361</t>
  </si>
  <si>
    <t>SANTA CATALINA QUIERI</t>
  </si>
  <si>
    <t>362</t>
  </si>
  <si>
    <t>SANTA CATARINA CUIXTLA</t>
  </si>
  <si>
    <t>363</t>
  </si>
  <si>
    <t>SANTA CATARINA IXTEPEJI</t>
  </si>
  <si>
    <t>364</t>
  </si>
  <si>
    <t>SANTA CATARINA JUQUILA</t>
  </si>
  <si>
    <t>365</t>
  </si>
  <si>
    <t>SANTA CATARINA LACHATAO</t>
  </si>
  <si>
    <t>366</t>
  </si>
  <si>
    <t>SANTA CATARINA LOXICHA</t>
  </si>
  <si>
    <t>367</t>
  </si>
  <si>
    <t>SANTA CATARINA MECHOACAN</t>
  </si>
  <si>
    <t>368</t>
  </si>
  <si>
    <t>SANTA CATARINA MINAS</t>
  </si>
  <si>
    <t>369</t>
  </si>
  <si>
    <t>SANTA CATARINA QUIANE</t>
  </si>
  <si>
    <t>370</t>
  </si>
  <si>
    <t>SANTA CATARINA TAYATA</t>
  </si>
  <si>
    <t>371</t>
  </si>
  <si>
    <t>SANTA CATARINA TICUA</t>
  </si>
  <si>
    <t>372</t>
  </si>
  <si>
    <t>SANTA CATARINA YOSONOTU</t>
  </si>
  <si>
    <t>373</t>
  </si>
  <si>
    <t>SANTA CATARINA ZAPOQUILA</t>
  </si>
  <si>
    <t>374</t>
  </si>
  <si>
    <t>SANTA CRUZ ACATEPEC</t>
  </si>
  <si>
    <t>375</t>
  </si>
  <si>
    <t>SANTA CRUZ AMILPAS</t>
  </si>
  <si>
    <t>376</t>
  </si>
  <si>
    <t>SANTA CRUZ DE BRAVO</t>
  </si>
  <si>
    <t>377</t>
  </si>
  <si>
    <t>SANTA CRUZ ITUNDUJIA</t>
  </si>
  <si>
    <t>378</t>
  </si>
  <si>
    <t>SANTA CRUZ MIXTEPEC</t>
  </si>
  <si>
    <t>379</t>
  </si>
  <si>
    <t>SANTA CRUZ NUNDACO</t>
  </si>
  <si>
    <t>380</t>
  </si>
  <si>
    <t>SANTA CRUZ PAPALUTLA</t>
  </si>
  <si>
    <t>381</t>
  </si>
  <si>
    <t>SANTA CRUZ TACACHE DE MINA</t>
  </si>
  <si>
    <t>382</t>
  </si>
  <si>
    <t>SANTA CRUZ TACAHUA</t>
  </si>
  <si>
    <t>383</t>
  </si>
  <si>
    <t>SANTA CRUZ TAYATA</t>
  </si>
  <si>
    <t>384</t>
  </si>
  <si>
    <t>SANTA CRUZ XITLA</t>
  </si>
  <si>
    <t>385</t>
  </si>
  <si>
    <t>SANTA CRUZ XOXOCOTLAN</t>
  </si>
  <si>
    <t>386</t>
  </si>
  <si>
    <t>SANTA CRUZ ZENZONTEPEC</t>
  </si>
  <si>
    <t>387</t>
  </si>
  <si>
    <t>SANTA GERTRUDIS</t>
  </si>
  <si>
    <t>388</t>
  </si>
  <si>
    <t>SANTA INES DEL MONTE</t>
  </si>
  <si>
    <t>389</t>
  </si>
  <si>
    <t>SANTA INES YATZECHE</t>
  </si>
  <si>
    <t>390</t>
  </si>
  <si>
    <t>SANTA LUCIA DEL CAMINO</t>
  </si>
  <si>
    <t>391</t>
  </si>
  <si>
    <t>SANTA LUCIA MIAHUATLAN</t>
  </si>
  <si>
    <t>392</t>
  </si>
  <si>
    <t>SANTA LUCIA MONTEVERDE</t>
  </si>
  <si>
    <t>393</t>
  </si>
  <si>
    <t>SANTA LUCIA OCOTLAN</t>
  </si>
  <si>
    <t>394</t>
  </si>
  <si>
    <t>SANTA MARIA ALOTEPEC</t>
  </si>
  <si>
    <t>395</t>
  </si>
  <si>
    <t>SANTA MARIA APAZCO</t>
  </si>
  <si>
    <t>396</t>
  </si>
  <si>
    <t>SANTA MARIA LA ASUNCION</t>
  </si>
  <si>
    <t>397</t>
  </si>
  <si>
    <t>HEROICA CIUDAD DE TLAXIACO</t>
  </si>
  <si>
    <t>398</t>
  </si>
  <si>
    <t>AYOQUEZCO DE ALDAMA</t>
  </si>
  <si>
    <t>399</t>
  </si>
  <si>
    <t>SANTA MARIA ATZOMPA</t>
  </si>
  <si>
    <t>400</t>
  </si>
  <si>
    <t>SANTA MARIA CAMOTLAN</t>
  </si>
  <si>
    <t>401</t>
  </si>
  <si>
    <t>SANTA MARIA COLOTEPEC</t>
  </si>
  <si>
    <t>402</t>
  </si>
  <si>
    <t>SANTA MARIA CORTIJO</t>
  </si>
  <si>
    <t>403</t>
  </si>
  <si>
    <t>SANTA MARIA COYOTEPEC</t>
  </si>
  <si>
    <t>404</t>
  </si>
  <si>
    <t>SANTA MARIA CHACHOAPAM</t>
  </si>
  <si>
    <t>405</t>
  </si>
  <si>
    <t>VILLA DE CHILAPA DE DIAZ</t>
  </si>
  <si>
    <t>406</t>
  </si>
  <si>
    <t>SANTA MARIA CHILCHOTLA</t>
  </si>
  <si>
    <t>407</t>
  </si>
  <si>
    <t>SANTA MARIA CHIMALAPA</t>
  </si>
  <si>
    <t>408</t>
  </si>
  <si>
    <t>SANTA MARIA DEL ROSARIO</t>
  </si>
  <si>
    <t>409</t>
  </si>
  <si>
    <t>SANTA MARIA DEL TULE</t>
  </si>
  <si>
    <t>410</t>
  </si>
  <si>
    <t>SANTA MARIA ECATEPEC</t>
  </si>
  <si>
    <t>411</t>
  </si>
  <si>
    <t>SANTA MARIA GUELACE</t>
  </si>
  <si>
    <t>412</t>
  </si>
  <si>
    <t>SANTA MARIA GUIENAGATI</t>
  </si>
  <si>
    <t>413</t>
  </si>
  <si>
    <t>SANTA MARIA HUATULCO</t>
  </si>
  <si>
    <t>414</t>
  </si>
  <si>
    <t>SANTA MARIA HUAZOLOTITLAN</t>
  </si>
  <si>
    <t>415</t>
  </si>
  <si>
    <t>SANTA MARIA IPALAPA</t>
  </si>
  <si>
    <t>416</t>
  </si>
  <si>
    <t>SANTA MARIA IXCATLAN</t>
  </si>
  <si>
    <t>417</t>
  </si>
  <si>
    <t>SANTA MARIA JACATEPEC</t>
  </si>
  <si>
    <t>418</t>
  </si>
  <si>
    <t>SANTA MARIA JALAPA DEL MARQUES</t>
  </si>
  <si>
    <t>419</t>
  </si>
  <si>
    <t>SANTA MARIA JALTIANGUIS</t>
  </si>
  <si>
    <t>420</t>
  </si>
  <si>
    <t>SANTA MARIA LACHIXIO</t>
  </si>
  <si>
    <t>421</t>
  </si>
  <si>
    <t>SANTA MARIA MIXTEQUILLA</t>
  </si>
  <si>
    <t>422</t>
  </si>
  <si>
    <t>SANTA MARIA NATIVITAS</t>
  </si>
  <si>
    <t>423</t>
  </si>
  <si>
    <t>SANTA MARIA NDUAYACO</t>
  </si>
  <si>
    <t>424</t>
  </si>
  <si>
    <t>SANTA MARIA OZOLOTEPEC</t>
  </si>
  <si>
    <t>425</t>
  </si>
  <si>
    <t>SANTA MARIA PAPALO</t>
  </si>
  <si>
    <t>426</t>
  </si>
  <si>
    <t>SANTA MARIA PEÑOLES</t>
  </si>
  <si>
    <t>427</t>
  </si>
  <si>
    <t>SANTA MARIA PETAPA</t>
  </si>
  <si>
    <t>428</t>
  </si>
  <si>
    <t>SANTA MARIA QUIEGOLANI</t>
  </si>
  <si>
    <t>429</t>
  </si>
  <si>
    <t>SANTA MARIA SOLA</t>
  </si>
  <si>
    <t>430</t>
  </si>
  <si>
    <t>SANTA MARIA TATALTEPEC</t>
  </si>
  <si>
    <t>431</t>
  </si>
  <si>
    <t>SANTA MARIA TECOMAVACA</t>
  </si>
  <si>
    <t>432</t>
  </si>
  <si>
    <t>SANTA MARIA TEMAXCALAPA</t>
  </si>
  <si>
    <t>433</t>
  </si>
  <si>
    <t>SANTA MARIA TEMAXCALTEPEC</t>
  </si>
  <si>
    <t>434</t>
  </si>
  <si>
    <t>SANTA MARIA TEOPOXCO</t>
  </si>
  <si>
    <t>435</t>
  </si>
  <si>
    <t>SANTA MARIA TEPANTLALI</t>
  </si>
  <si>
    <t>436</t>
  </si>
  <si>
    <t>SANTA MARIA TEXCATITLAN</t>
  </si>
  <si>
    <t>437</t>
  </si>
  <si>
    <t>SANTA MARIA TLAHUITOLTEPEC</t>
  </si>
  <si>
    <t>438</t>
  </si>
  <si>
    <t>SANTA MARIA TLALIXTAC</t>
  </si>
  <si>
    <t>439</t>
  </si>
  <si>
    <t>SANTA MARIA TONAMECA</t>
  </si>
  <si>
    <t>440</t>
  </si>
  <si>
    <t>SANTA MARIA TOTOLAPILLA</t>
  </si>
  <si>
    <t>441</t>
  </si>
  <si>
    <t>SANTA MARIA XADANI</t>
  </si>
  <si>
    <t>442</t>
  </si>
  <si>
    <t>SANTA MARIA YALINA</t>
  </si>
  <si>
    <t>443</t>
  </si>
  <si>
    <t>SANTA MARIA YAVESIA</t>
  </si>
  <si>
    <t>444</t>
  </si>
  <si>
    <t>SANTA MARIA YOLOTEPEC</t>
  </si>
  <si>
    <t>445</t>
  </si>
  <si>
    <t>SANTA MARIA YOSOYUA</t>
  </si>
  <si>
    <t>446</t>
  </si>
  <si>
    <t>SANTA MARIA YUCUHITI</t>
  </si>
  <si>
    <t>447</t>
  </si>
  <si>
    <t>SANTA MARIA ZACATEPEC</t>
  </si>
  <si>
    <t>448</t>
  </si>
  <si>
    <t>SANTA MARIA ZANIZA</t>
  </si>
  <si>
    <t>449</t>
  </si>
  <si>
    <t>SANTA MARIA ZOQUITLAN</t>
  </si>
  <si>
    <t>450</t>
  </si>
  <si>
    <t>SANTIAGO AMOLTEPEC</t>
  </si>
  <si>
    <t>451</t>
  </si>
  <si>
    <t>SANTIAGO APOALA</t>
  </si>
  <si>
    <t>452</t>
  </si>
  <si>
    <t>SANTIAGO APOSTOL</t>
  </si>
  <si>
    <t>453</t>
  </si>
  <si>
    <t>SANTIAGO ASTATA</t>
  </si>
  <si>
    <t>454</t>
  </si>
  <si>
    <t>SANTIAGO ATITLAN</t>
  </si>
  <si>
    <t>455</t>
  </si>
  <si>
    <t>SANTIAGO AYUQUILILLA</t>
  </si>
  <si>
    <t>456</t>
  </si>
  <si>
    <t>SANTIAGO CACALOXTEPEC</t>
  </si>
  <si>
    <t>457</t>
  </si>
  <si>
    <t>SANTIAGO CAMOTLAN</t>
  </si>
  <si>
    <t>458</t>
  </si>
  <si>
    <t>SANTIAGO COMALTEPEC</t>
  </si>
  <si>
    <t>459</t>
  </si>
  <si>
    <t>SANTIAGO CHAZUMBA</t>
  </si>
  <si>
    <t>460</t>
  </si>
  <si>
    <t>SANTIAGO CHOAPAM</t>
  </si>
  <si>
    <t>461</t>
  </si>
  <si>
    <t>SANTIAGO DEL RIO</t>
  </si>
  <si>
    <t>462</t>
  </si>
  <si>
    <t>SANTIAGO HUAJOLOTITLAN</t>
  </si>
  <si>
    <t>463</t>
  </si>
  <si>
    <t>SANTIAGO HUAUCLILLA</t>
  </si>
  <si>
    <t>464</t>
  </si>
  <si>
    <t>SANTIAGO IHUITLAN PLUMAS</t>
  </si>
  <si>
    <t>465</t>
  </si>
  <si>
    <t>SANTIAGO IXCUINTEPEC</t>
  </si>
  <si>
    <t>466</t>
  </si>
  <si>
    <t>SANTIAGO IXTAYUTLA</t>
  </si>
  <si>
    <t>467</t>
  </si>
  <si>
    <t>SANTIAGO JAMILTEPEC</t>
  </si>
  <si>
    <t>468</t>
  </si>
  <si>
    <t>SANTIAGO JOCOTEPEC</t>
  </si>
  <si>
    <t>469</t>
  </si>
  <si>
    <t>SANTIAGO JUXTLAHUACA</t>
  </si>
  <si>
    <t>470</t>
  </si>
  <si>
    <t>SANTIAGO LACHIGUIRI</t>
  </si>
  <si>
    <t>471</t>
  </si>
  <si>
    <t>SANTIAGO LALOPA</t>
  </si>
  <si>
    <t>472</t>
  </si>
  <si>
    <t>SANTIAGO LAOLLAGA</t>
  </si>
  <si>
    <t>473</t>
  </si>
  <si>
    <t>SANTIAGO LAXOPA</t>
  </si>
  <si>
    <t>474</t>
  </si>
  <si>
    <t>SANTIAGO LLANO GRANDE</t>
  </si>
  <si>
    <t>475</t>
  </si>
  <si>
    <t>SANTIAGO MATATLAN</t>
  </si>
  <si>
    <t>476</t>
  </si>
  <si>
    <t>SANTIAGO MILTEPEC</t>
  </si>
  <si>
    <t>477</t>
  </si>
  <si>
    <t>SANTIAGO MINAS</t>
  </si>
  <si>
    <t>478</t>
  </si>
  <si>
    <t>SANTIAGO NACALTEPEC</t>
  </si>
  <si>
    <t>479</t>
  </si>
  <si>
    <t>SANTIAGO NEJAPILLA</t>
  </si>
  <si>
    <t>480</t>
  </si>
  <si>
    <t>SANTIAGO NUNDICHE</t>
  </si>
  <si>
    <t>481</t>
  </si>
  <si>
    <t>SANTIAGO NUYOO</t>
  </si>
  <si>
    <t>482</t>
  </si>
  <si>
    <t>SANTIAGO PINOTEPA NACIONAL</t>
  </si>
  <si>
    <t>483</t>
  </si>
  <si>
    <t>SANTIAGO SUCHILQUITONGO</t>
  </si>
  <si>
    <t>484</t>
  </si>
  <si>
    <t>SANTIAGO TAMAZOLA</t>
  </si>
  <si>
    <t>485</t>
  </si>
  <si>
    <t>SANTIAGO TAPEXTLA</t>
  </si>
  <si>
    <t>486</t>
  </si>
  <si>
    <t>VILLA TEJUPAM DE LA UNION</t>
  </si>
  <si>
    <t>487</t>
  </si>
  <si>
    <t>SANTIAGO TENANGO</t>
  </si>
  <si>
    <t>488</t>
  </si>
  <si>
    <t>SANTIAGO TEPETLAPA</t>
  </si>
  <si>
    <t>489</t>
  </si>
  <si>
    <t>SANTIAGO TETEPEC</t>
  </si>
  <si>
    <t>490</t>
  </si>
  <si>
    <t>SANTIAGO TEXCALCINGO</t>
  </si>
  <si>
    <t>491</t>
  </si>
  <si>
    <t>SANTIAGO TEXTITLAN</t>
  </si>
  <si>
    <t>492</t>
  </si>
  <si>
    <t>SANTIAGO TILANTONGO</t>
  </si>
  <si>
    <t>493</t>
  </si>
  <si>
    <t>SANTIAGO TILLO</t>
  </si>
  <si>
    <t>494</t>
  </si>
  <si>
    <t>SANTIAGO TLAZOYALTEPEC</t>
  </si>
  <si>
    <t>495</t>
  </si>
  <si>
    <t>SANTIAGO XANICA</t>
  </si>
  <si>
    <t>496</t>
  </si>
  <si>
    <t>SANTIAGO XIACUI</t>
  </si>
  <si>
    <t>497</t>
  </si>
  <si>
    <t>SANTIAGO YAITEPEC</t>
  </si>
  <si>
    <t>498</t>
  </si>
  <si>
    <t>SANTIAGO YAVEO</t>
  </si>
  <si>
    <t>499</t>
  </si>
  <si>
    <t>SANTIAGO YOLOMECATL</t>
  </si>
  <si>
    <t>500</t>
  </si>
  <si>
    <t>SANTIAGO YOSONDUA</t>
  </si>
  <si>
    <t>501</t>
  </si>
  <si>
    <t>SANTIAGO YUCUYACHI</t>
  </si>
  <si>
    <t>502</t>
  </si>
  <si>
    <t>SANTIAGO ZACATEPEC</t>
  </si>
  <si>
    <t>503</t>
  </si>
  <si>
    <t>SANTIAGO ZOOCHILA</t>
  </si>
  <si>
    <t>504</t>
  </si>
  <si>
    <t>NUEVO ZOQUIAPAM</t>
  </si>
  <si>
    <t>505</t>
  </si>
  <si>
    <t>SANTO DOMINGO INGENIO</t>
  </si>
  <si>
    <t>506</t>
  </si>
  <si>
    <t>SANTO DOMINGO ALBARRADAS</t>
  </si>
  <si>
    <t>507</t>
  </si>
  <si>
    <t>SANTO DOMINGO ARMENTA</t>
  </si>
  <si>
    <t>508</t>
  </si>
  <si>
    <t>SANTO DOMINGO CHIHUITAN</t>
  </si>
  <si>
    <t>509</t>
  </si>
  <si>
    <t>SANTO DOMINGO DE MORELOS</t>
  </si>
  <si>
    <t>510</t>
  </si>
  <si>
    <t>SANTO DOMINGO IXCATLAN</t>
  </si>
  <si>
    <t>511</t>
  </si>
  <si>
    <t>SANTO DOMINGO NUXAA</t>
  </si>
  <si>
    <t>512</t>
  </si>
  <si>
    <t>SANTO DOMINGO OZOLOTEPEC</t>
  </si>
  <si>
    <t>513</t>
  </si>
  <si>
    <t>SANTO DOMINGO PETAPA</t>
  </si>
  <si>
    <t>514</t>
  </si>
  <si>
    <t>SANTO DOMINGO ROAYAGA</t>
  </si>
  <si>
    <t>515</t>
  </si>
  <si>
    <t>SANTO DOMINGO TEHUANTEPEC</t>
  </si>
  <si>
    <t>516</t>
  </si>
  <si>
    <t>SANTO DOMINGO TEOJOMULCO</t>
  </si>
  <si>
    <t>517</t>
  </si>
  <si>
    <t>SANTO DOMINGO TEPUXTEPEC</t>
  </si>
  <si>
    <t>518</t>
  </si>
  <si>
    <t>SANTO DOMINGO TLATAYAPAM</t>
  </si>
  <si>
    <t>519</t>
  </si>
  <si>
    <t>SANTO DOMINGO TOMALTEPEC</t>
  </si>
  <si>
    <t>520</t>
  </si>
  <si>
    <t>SANTO DOMINGO TONALA</t>
  </si>
  <si>
    <t>521</t>
  </si>
  <si>
    <t>SANTO DOMINGO TONALTEPEC</t>
  </si>
  <si>
    <t>522</t>
  </si>
  <si>
    <t>SANTO DOMINGO XAGACIA</t>
  </si>
  <si>
    <t>523</t>
  </si>
  <si>
    <t>SANTO DOMINGO YANHUITLAN</t>
  </si>
  <si>
    <t>524</t>
  </si>
  <si>
    <t>SANTO DOMINGO YODOHINO</t>
  </si>
  <si>
    <t>525</t>
  </si>
  <si>
    <t>SANTO DOMINGO ZANATEPEC</t>
  </si>
  <si>
    <t>526</t>
  </si>
  <si>
    <t>SANTOS REYES NOPALA</t>
  </si>
  <si>
    <t>527</t>
  </si>
  <si>
    <t>SANTOS REYES PAPALO</t>
  </si>
  <si>
    <t>528</t>
  </si>
  <si>
    <t>SANTOS REYES TEPEJILLO</t>
  </si>
  <si>
    <t>529</t>
  </si>
  <si>
    <t>SANTOS REYES YUCUNA</t>
  </si>
  <si>
    <t>530</t>
  </si>
  <si>
    <t>SANTO TOMAS JALIEZA</t>
  </si>
  <si>
    <t>531</t>
  </si>
  <si>
    <t>SANTO TOMAS MAZALTEPEC</t>
  </si>
  <si>
    <t>532</t>
  </si>
  <si>
    <t>SANTO TOMAS OCOTEPEC</t>
  </si>
  <si>
    <t>533</t>
  </si>
  <si>
    <t>SANTO TOMAS TAMAZULAPAN</t>
  </si>
  <si>
    <t>534</t>
  </si>
  <si>
    <t>SAN VICENTE COATLAN</t>
  </si>
  <si>
    <t>535</t>
  </si>
  <si>
    <t>SAN VICENTE LACHIXIO</t>
  </si>
  <si>
    <t>536</t>
  </si>
  <si>
    <t>SAN VICENTE NUÑU</t>
  </si>
  <si>
    <t>537</t>
  </si>
  <si>
    <t>SILACAYOAPAM</t>
  </si>
  <si>
    <t>538</t>
  </si>
  <si>
    <t>SITIO DE XITLAPEHUA</t>
  </si>
  <si>
    <t>539</t>
  </si>
  <si>
    <t>SOLEDAD ETLA</t>
  </si>
  <si>
    <t>540</t>
  </si>
  <si>
    <t>VILLA DE TAMAZULAPAM DEL PROGRESO</t>
  </si>
  <si>
    <t>541</t>
  </si>
  <si>
    <t>TANETZE DE ZARAGOZA</t>
  </si>
  <si>
    <t>542</t>
  </si>
  <si>
    <t>TANICHE</t>
  </si>
  <si>
    <t>543</t>
  </si>
  <si>
    <t>TATALTEPEC DE VALDES</t>
  </si>
  <si>
    <t>544</t>
  </si>
  <si>
    <t>TEOCOCUILCO DE MARCOS PEREZ</t>
  </si>
  <si>
    <t>545</t>
  </si>
  <si>
    <t>TEOTITLAN DE FLORES MAGON</t>
  </si>
  <si>
    <t>546</t>
  </si>
  <si>
    <t>TEOTITLAN DEL VALLE</t>
  </si>
  <si>
    <t>547</t>
  </si>
  <si>
    <t>TEOTONGO</t>
  </si>
  <si>
    <t>548</t>
  </si>
  <si>
    <t>TEPELMEME VILLA DE MORELOS</t>
  </si>
  <si>
    <t>549</t>
  </si>
  <si>
    <t>HEROICA VILLA DE TEZOATLAN DE SEGURA Y LUNA, CUNA DE LA INDEPENDENCIA DE OAXACA</t>
  </si>
  <si>
    <t>550</t>
  </si>
  <si>
    <t>SAN JERONIMO TLACOCHAHUAYA</t>
  </si>
  <si>
    <t>551</t>
  </si>
  <si>
    <t>TLACOLULA DE MATAMOROS</t>
  </si>
  <si>
    <t>552</t>
  </si>
  <si>
    <t>TLACOTEPEC PLUMAS</t>
  </si>
  <si>
    <t>553</t>
  </si>
  <si>
    <t>TLALIXTAC DE CABRERA</t>
  </si>
  <si>
    <t>554</t>
  </si>
  <si>
    <t>TOTONTEPEC VILLA DE MORELOS</t>
  </si>
  <si>
    <t>555</t>
  </si>
  <si>
    <t>TRINIDAD ZAACHILA</t>
  </si>
  <si>
    <t>556</t>
  </si>
  <si>
    <t>LA TRINIDAD VISTA HERMOSA</t>
  </si>
  <si>
    <t>557</t>
  </si>
  <si>
    <t>UNION HIDALGO</t>
  </si>
  <si>
    <t>558</t>
  </si>
  <si>
    <t>VALERIO TRUJANO</t>
  </si>
  <si>
    <t>559</t>
  </si>
  <si>
    <t>SAN JUAN BAUTISTA VALLE NACIONAL</t>
  </si>
  <si>
    <t>560</t>
  </si>
  <si>
    <t>VILLA DIAZ ORDAZ</t>
  </si>
  <si>
    <t>561</t>
  </si>
  <si>
    <t>YAXE</t>
  </si>
  <si>
    <t>562</t>
  </si>
  <si>
    <t>MAGDALENA YODOCONO DE PORFIRIO DIAZ</t>
  </si>
  <si>
    <t>563</t>
  </si>
  <si>
    <t>YOGANA</t>
  </si>
  <si>
    <t>564</t>
  </si>
  <si>
    <t>YUTANDUCHI DE GUERRERO</t>
  </si>
  <si>
    <t>565</t>
  </si>
  <si>
    <t>VILLA DE ZAACHILA</t>
  </si>
  <si>
    <t>566</t>
  </si>
  <si>
    <t>SAN MATEO YACUTINDO</t>
  </si>
  <si>
    <t>567</t>
  </si>
  <si>
    <t>ZAPOTITLAN LAGUNAS</t>
  </si>
  <si>
    <t>568</t>
  </si>
  <si>
    <t>ZAPOTITLAN PALMAS</t>
  </si>
  <si>
    <t>569</t>
  </si>
  <si>
    <t>SANTA INES DE ZARAGOZA</t>
  </si>
  <si>
    <t>570</t>
  </si>
  <si>
    <t>ZIMATLAN DE ALVAREZ</t>
  </si>
  <si>
    <t>Nota: La sumatoria de las cantidades en cada uno de los fondos pueden no coincidir por efectos del redondeo.</t>
  </si>
  <si>
    <t>MTRA. ROSA MARÍA SAAVEDRA GUZMÁN</t>
  </si>
  <si>
    <t>TESORERA</t>
  </si>
  <si>
    <t>FONDO DE COMPENSACION  DEL IMPUESTO SOBRE AUTOMOVILES NUEVOS ISAN</t>
  </si>
  <si>
    <t>ISR 3- B</t>
  </si>
  <si>
    <t>Nota: La sumatoria de las cantidades en cada uno de los fondos pueden no coincidir por efectos del redondeo</t>
  </si>
  <si>
    <t>9/11 FIEPS GASOLINA Y DIESEL (CORRESPONDIENTE A ABRIL 2026)</t>
  </si>
  <si>
    <t>IMPUESTO SOBRE LA VENTA FINAL DE BEBIDAS CON CONTENIDO ALCOHÓLICO (CORRESPONDIENTE AL EJERCICIO 2024)</t>
  </si>
  <si>
    <t>I. Importe de las Participaciones pagadas a los Municipios del Estado de Oaxaca correspondiente al mes de ABRIL de 2026, incluye el 1er Ajuste Trimestral 2026 del Fondo de Fiscalización y Recaudación.</t>
  </si>
  <si>
    <t>I. Importe de las Participaciones pagadas a los Municipios del Estado de Oaxaca correspondiente al mes de MAYO de 2026, incluye los Ajustes (Negativos) Definitivos 2025, del Fondo de Fomento Municipal y del Fondo de Impuesto Especial Sobre Producción y Servicios.</t>
  </si>
  <si>
    <t>San Bartolo Coyotepec, Oaxaca, 07 de julio de 2026.</t>
  </si>
  <si>
    <t>I. Importe de las participaciones pagadas a los Municipios del Estado de Oaxaca correspondiente al SEGUNDO TRIMESTRE ABRIL - JUNIO 2026, incluye el 1er Ajuste Trimestral 2026 del Fondo de Fiscalización y Recaudación; los Ajustes (Negativos) Definitivos 2025, del Fondo de Fomento Municipal, del Fondo de Impuesto Especial Sobre Producción y Servicios, del Fondo General de Participaciones y del Fondo de Fiscalización y Recaudación, asi como el 1er Ajuste Cuatrimestral 2026 del Fondo General de Participaciones, del Fondo de Fomento Municipal y del Fondo de Impuesto Especial Sobre Producción y Servicios, y el Impuesto Sobre la Venta Final de Bebidas con Contenido Alcohólico correspondiente al Ejercicio 2024.</t>
  </si>
  <si>
    <t>I. Importe de las Participaciones pagadas a los Municipios del Estado de Oaxaca correspondiente al mes de JUNIO de 2026, incluye los Ajustes Definitivos 2025 (Negativos) del Fondo General de Participaciones y del Fondo de Fiscalización y Recaudación, asi como el 1er Ajuste Cuatrimestral 2026 del Fondo General de Participaciones, del Fondo de Fomento Municipal y del Fondo de Impuesto Especial Sobre Producción y Servicios y el Impuesto Sobre la Venta Final de Bebidas con Contenido Alcohólico correspondiente al Ejercicio 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</si>
</sst>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&quot;$&quot;#,##0.00"/>
    <numFmt numFmtId="165" formatCode="General_)"/>
    <numFmt numFmtId="166" formatCode="_-[$€-2]* #,##0.00_-;\-[$€-2]* #,##0.00_-;_-[$€-2]* &quot;-&quot;??_-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ourier"/>
      <family val="3"/>
    </font>
    <font>
      <sz val="12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name val="Calibri"/>
      <family val="2"/>
    </font>
    <font>
      <sz val="12"/>
      <name val="Arial"/>
      <family val="2"/>
    </font>
    <font>
      <sz val="11"/>
      <name val="Calibri"/>
      <family val="2"/>
      <scheme val="minor"/>
    </font>
    <font>
      <b/>
      <sz val="12"/>
      <name val="Arial"/>
      <family val="2"/>
    </font>
    <font>
      <sz val="11"/>
      <color rgb="FFFF0000"/>
      <name val="Calibri"/>
      <family val="2"/>
      <scheme val="minor"/>
    </font>
    <font>
      <sz val="10"/>
      <color rgb="FFFF0000"/>
      <name val="Arial"/>
      <family val="2"/>
    </font>
    <font>
      <sz val="10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9"/>
      <color rgb="FFFF0000"/>
      <name val="Calibri"/>
      <family val="2"/>
      <scheme val="minor"/>
    </font>
    <font>
      <sz val="9.5"/>
      <color rgb="FFFF0000"/>
      <name val="Calibri"/>
      <family val="2"/>
      <scheme val="minor"/>
    </font>
    <font>
      <sz val="9.5"/>
      <color rgb="FFFF0000"/>
      <name val="Arial"/>
      <family val="2"/>
    </font>
    <font>
      <sz val="9.5"/>
      <name val="Calibri"/>
      <family val="2"/>
      <scheme val="minor"/>
    </font>
    <font>
      <sz val="9.5"/>
      <name val="Arial"/>
      <family val="2"/>
    </font>
    <font>
      <sz val="10"/>
      <name val="Calibri"/>
      <family val="2"/>
      <scheme val="minor"/>
    </font>
    <font>
      <sz val="11"/>
      <name val="Arial"/>
      <family val="2"/>
    </font>
    <font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44" fontId="1" fillId="0" borderId="0" applyFont="0" applyFill="0" applyBorder="0" applyAlignment="0" applyProtection="0"/>
    <xf numFmtId="0" fontId="1" fillId="0" borderId="0"/>
    <xf numFmtId="165" fontId="2" fillId="0" borderId="0"/>
    <xf numFmtId="166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5" fillId="0" borderId="0"/>
    <xf numFmtId="0" fontId="4" fillId="0" borderId="0"/>
    <xf numFmtId="0" fontId="2" fillId="0" borderId="0"/>
    <xf numFmtId="0" fontId="6" fillId="0" borderId="0"/>
    <xf numFmtId="0" fontId="1" fillId="0" borderId="0"/>
  </cellStyleXfs>
  <cellXfs count="113">
    <xf numFmtId="0" fontId="0" fillId="0" borderId="0" xfId="0"/>
    <xf numFmtId="1" fontId="7" fillId="2" borderId="2" xfId="3" applyNumberFormat="1" applyFont="1" applyFill="1" applyBorder="1" applyAlignment="1">
      <alignment horizontal="center" vertical="center"/>
    </xf>
    <xf numFmtId="0" fontId="8" fillId="0" borderId="0" xfId="0" applyFont="1"/>
    <xf numFmtId="1" fontId="7" fillId="2" borderId="2" xfId="3" applyNumberFormat="1" applyFont="1" applyFill="1" applyBorder="1" applyAlignment="1">
      <alignment horizontal="left" vertical="center" wrapText="1"/>
    </xf>
    <xf numFmtId="1" fontId="7" fillId="2" borderId="4" xfId="3" applyNumberFormat="1" applyFont="1" applyFill="1" applyBorder="1" applyAlignment="1">
      <alignment horizontal="center" vertical="center"/>
    </xf>
    <xf numFmtId="1" fontId="7" fillId="2" borderId="4" xfId="3" applyNumberFormat="1" applyFont="1" applyFill="1" applyBorder="1" applyAlignment="1">
      <alignment horizontal="left" vertical="center" wrapText="1"/>
    </xf>
    <xf numFmtId="1" fontId="7" fillId="2" borderId="2" xfId="3" applyNumberFormat="1" applyFont="1" applyFill="1" applyBorder="1" applyAlignment="1">
      <alignment horizontal="left" vertical="center"/>
    </xf>
    <xf numFmtId="0" fontId="9" fillId="2" borderId="2" xfId="2" applyFont="1" applyFill="1" applyBorder="1" applyAlignment="1">
      <alignment horizontal="center" vertical="center" wrapText="1"/>
    </xf>
    <xf numFmtId="0" fontId="11" fillId="2" borderId="0" xfId="2" applyFont="1" applyFill="1"/>
    <xf numFmtId="0" fontId="11" fillId="2" borderId="0" xfId="2" applyFont="1" applyFill="1" applyAlignment="1">
      <alignment wrapText="1"/>
    </xf>
    <xf numFmtId="2" fontId="11" fillId="2" borderId="0" xfId="2" applyNumberFormat="1" applyFont="1" applyFill="1"/>
    <xf numFmtId="4" fontId="11" fillId="2" borderId="0" xfId="2" applyNumberFormat="1" applyFont="1" applyFill="1"/>
    <xf numFmtId="164" fontId="11" fillId="2" borderId="0" xfId="2" applyNumberFormat="1" applyFont="1" applyFill="1"/>
    <xf numFmtId="0" fontId="10" fillId="0" borderId="0" xfId="0" applyFont="1"/>
    <xf numFmtId="0" fontId="12" fillId="0" borderId="0" xfId="0" applyFont="1"/>
    <xf numFmtId="0" fontId="13" fillId="0" borderId="0" xfId="0" applyFont="1"/>
    <xf numFmtId="0" fontId="12" fillId="2" borderId="0" xfId="2" applyFont="1" applyFill="1"/>
    <xf numFmtId="0" fontId="14" fillId="2" borderId="0" xfId="2" applyFont="1" applyFill="1"/>
    <xf numFmtId="0" fontId="10" fillId="0" borderId="0" xfId="0" applyFont="1" applyAlignment="1">
      <alignment wrapText="1"/>
    </xf>
    <xf numFmtId="0" fontId="14" fillId="0" borderId="0" xfId="2" applyFont="1"/>
    <xf numFmtId="4" fontId="14" fillId="0" borderId="0" xfId="2" applyNumberFormat="1" applyFont="1" applyAlignment="1">
      <alignment horizontal="right"/>
    </xf>
    <xf numFmtId="0" fontId="15" fillId="2" borderId="0" xfId="2" applyFont="1" applyFill="1"/>
    <xf numFmtId="2" fontId="16" fillId="2" borderId="0" xfId="2" applyNumberFormat="1" applyFont="1" applyFill="1"/>
    <xf numFmtId="4" fontId="16" fillId="2" borderId="0" xfId="2" applyNumberFormat="1" applyFont="1" applyFill="1"/>
    <xf numFmtId="164" fontId="16" fillId="2" borderId="0" xfId="2" applyNumberFormat="1" applyFont="1" applyFill="1"/>
    <xf numFmtId="0" fontId="16" fillId="2" borderId="0" xfId="2" applyFont="1" applyFill="1"/>
    <xf numFmtId="0" fontId="15" fillId="0" borderId="0" xfId="2" applyFont="1" applyAlignment="1">
      <alignment horizontal="center" vertical="center"/>
    </xf>
    <xf numFmtId="0" fontId="15" fillId="0" borderId="0" xfId="2" applyFont="1"/>
    <xf numFmtId="4" fontId="16" fillId="0" borderId="0" xfId="2" applyNumberFormat="1" applyFont="1" applyAlignment="1">
      <alignment horizontal="right"/>
    </xf>
    <xf numFmtId="4" fontId="15" fillId="0" borderId="0" xfId="2" applyNumberFormat="1" applyFont="1" applyAlignment="1">
      <alignment horizontal="right"/>
    </xf>
    <xf numFmtId="0" fontId="14" fillId="0" borderId="0" xfId="2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2" fillId="0" borderId="0" xfId="2" applyFont="1"/>
    <xf numFmtId="4" fontId="11" fillId="0" borderId="0" xfId="2" applyNumberFormat="1" applyFont="1" applyAlignment="1">
      <alignment horizontal="right"/>
    </xf>
    <xf numFmtId="4" fontId="12" fillId="0" borderId="0" xfId="2" applyNumberFormat="1" applyFont="1" applyAlignment="1">
      <alignment horizontal="right"/>
    </xf>
    <xf numFmtId="0" fontId="11" fillId="0" borderId="0" xfId="2" applyFont="1" applyAlignment="1">
      <alignment wrapText="1"/>
    </xf>
    <xf numFmtId="0" fontId="9" fillId="2" borderId="2" xfId="2" applyFont="1" applyFill="1" applyBorder="1" applyAlignment="1">
      <alignment horizontal="center" vertical="center"/>
    </xf>
    <xf numFmtId="164" fontId="9" fillId="2" borderId="2" xfId="2" applyNumberFormat="1" applyFont="1" applyFill="1" applyBorder="1" applyAlignment="1">
      <alignment horizontal="center" vertical="center" wrapText="1"/>
    </xf>
    <xf numFmtId="0" fontId="2" fillId="2" borderId="0" xfId="2" applyFont="1" applyFill="1" applyAlignment="1">
      <alignment horizontal="center" vertical="center"/>
    </xf>
    <xf numFmtId="0" fontId="2" fillId="2" borderId="0" xfId="2" applyFont="1" applyFill="1"/>
    <xf numFmtId="2" fontId="2" fillId="2" borderId="0" xfId="2" applyNumberFormat="1" applyFont="1" applyFill="1"/>
    <xf numFmtId="4" fontId="2" fillId="2" borderId="0" xfId="2" applyNumberFormat="1" applyFont="1" applyFill="1"/>
    <xf numFmtId="164" fontId="2" fillId="2" borderId="0" xfId="2" applyNumberFormat="1" applyFont="1" applyFill="1"/>
    <xf numFmtId="44" fontId="7" fillId="2" borderId="2" xfId="1" applyFont="1" applyFill="1" applyBorder="1" applyAlignment="1">
      <alignment horizontal="left" vertical="center"/>
    </xf>
    <xf numFmtId="44" fontId="7" fillId="0" borderId="2" xfId="1" applyFont="1" applyBorder="1" applyAlignment="1">
      <alignment horizontal="left" vertical="center"/>
    </xf>
    <xf numFmtId="44" fontId="9" fillId="2" borderId="2" xfId="1" applyFont="1" applyFill="1" applyBorder="1" applyAlignment="1">
      <alignment horizontal="left" vertical="center"/>
    </xf>
    <xf numFmtId="2" fontId="7" fillId="2" borderId="0" xfId="2" applyNumberFormat="1" applyFont="1" applyFill="1"/>
    <xf numFmtId="4" fontId="7" fillId="2" borderId="0" xfId="2" applyNumberFormat="1" applyFont="1" applyFill="1"/>
    <xf numFmtId="164" fontId="7" fillId="2" borderId="0" xfId="2" applyNumberFormat="1" applyFont="1" applyFill="1"/>
    <xf numFmtId="0" fontId="7" fillId="2" borderId="0" xfId="2" applyFont="1" applyFill="1"/>
    <xf numFmtId="0" fontId="17" fillId="2" borderId="0" xfId="2" applyFont="1" applyFill="1" applyAlignment="1">
      <alignment horizontal="center" vertical="center"/>
    </xf>
    <xf numFmtId="0" fontId="17" fillId="2" borderId="0" xfId="2" applyFont="1" applyFill="1"/>
    <xf numFmtId="2" fontId="18" fillId="2" borderId="0" xfId="2" applyNumberFormat="1" applyFont="1" applyFill="1"/>
    <xf numFmtId="4" fontId="18" fillId="2" borderId="0" xfId="2" applyNumberFormat="1" applyFont="1" applyFill="1"/>
    <xf numFmtId="164" fontId="18" fillId="2" borderId="0" xfId="2" applyNumberFormat="1" applyFont="1" applyFill="1"/>
    <xf numFmtId="0" fontId="18" fillId="2" borderId="0" xfId="2" applyFont="1" applyFill="1"/>
    <xf numFmtId="4" fontId="17" fillId="2" borderId="0" xfId="2" applyNumberFormat="1" applyFont="1" applyFill="1" applyAlignment="1">
      <alignment horizontal="right"/>
    </xf>
    <xf numFmtId="0" fontId="7" fillId="2" borderId="0" xfId="2" applyFont="1" applyFill="1" applyAlignment="1">
      <alignment horizontal="center" vertical="center"/>
    </xf>
    <xf numFmtId="0" fontId="7" fillId="2" borderId="0" xfId="2" applyFont="1" applyFill="1" applyAlignment="1">
      <alignment horizontal="center"/>
    </xf>
    <xf numFmtId="0" fontId="8" fillId="2" borderId="0" xfId="0" applyFont="1" applyFill="1"/>
    <xf numFmtId="49" fontId="7" fillId="2" borderId="2" xfId="3" applyNumberFormat="1" applyFont="1" applyFill="1" applyBorder="1" applyAlignment="1">
      <alignment horizontal="center" vertical="top"/>
    </xf>
    <xf numFmtId="1" fontId="7" fillId="2" borderId="2" xfId="3" applyNumberFormat="1" applyFont="1" applyFill="1" applyBorder="1" applyAlignment="1">
      <alignment horizontal="left" vertical="top" wrapText="1"/>
    </xf>
    <xf numFmtId="44" fontId="7" fillId="2" borderId="2" xfId="1" applyFont="1" applyFill="1" applyBorder="1" applyAlignment="1">
      <alignment horizontal="center" vertical="top"/>
    </xf>
    <xf numFmtId="44" fontId="7" fillId="0" borderId="2" xfId="1" applyFont="1" applyBorder="1" applyAlignment="1">
      <alignment horizontal="center" vertical="top"/>
    </xf>
    <xf numFmtId="44" fontId="9" fillId="2" borderId="2" xfId="1" applyFont="1" applyFill="1" applyBorder="1" applyAlignment="1">
      <alignment vertical="top"/>
    </xf>
    <xf numFmtId="1" fontId="7" fillId="2" borderId="2" xfId="3" applyNumberFormat="1" applyFont="1" applyFill="1" applyBorder="1" applyAlignment="1">
      <alignment horizontal="center" vertical="top"/>
    </xf>
    <xf numFmtId="44" fontId="7" fillId="2" borderId="2" xfId="1" applyFont="1" applyFill="1" applyBorder="1" applyAlignment="1">
      <alignment horizontal="center" vertical="center"/>
    </xf>
    <xf numFmtId="44" fontId="7" fillId="0" borderId="2" xfId="1" applyFont="1" applyBorder="1" applyAlignment="1">
      <alignment horizontal="center" vertical="center"/>
    </xf>
    <xf numFmtId="44" fontId="9" fillId="2" borderId="2" xfId="1" applyFont="1" applyFill="1" applyBorder="1" applyAlignment="1">
      <alignment vertical="center"/>
    </xf>
    <xf numFmtId="0" fontId="8" fillId="0" borderId="0" xfId="0" applyFont="1" applyAlignment="1">
      <alignment vertical="center"/>
    </xf>
    <xf numFmtId="164" fontId="9" fillId="2" borderId="2" xfId="2" applyNumberFormat="1" applyFont="1" applyFill="1" applyBorder="1" applyAlignment="1">
      <alignment vertical="top"/>
    </xf>
    <xf numFmtId="43" fontId="7" fillId="2" borderId="0" xfId="2" applyNumberFormat="1" applyFont="1" applyFill="1"/>
    <xf numFmtId="0" fontId="19" fillId="2" borderId="0" xfId="2" applyFont="1" applyFill="1"/>
    <xf numFmtId="4" fontId="19" fillId="2" borderId="0" xfId="2" applyNumberFormat="1" applyFont="1" applyFill="1" applyAlignment="1">
      <alignment horizontal="right"/>
    </xf>
    <xf numFmtId="44" fontId="9" fillId="2" borderId="2" xfId="1" applyFont="1" applyFill="1" applyBorder="1" applyAlignment="1">
      <alignment horizontal="center" vertical="center"/>
    </xf>
    <xf numFmtId="44" fontId="7" fillId="2" borderId="4" xfId="1" applyFont="1" applyFill="1" applyBorder="1" applyAlignment="1">
      <alignment vertical="center"/>
    </xf>
    <xf numFmtId="44" fontId="9" fillId="2" borderId="4" xfId="1" applyFont="1" applyFill="1" applyBorder="1" applyAlignment="1">
      <alignment vertical="center"/>
    </xf>
    <xf numFmtId="44" fontId="9" fillId="0" borderId="2" xfId="1" applyFont="1" applyFill="1" applyBorder="1" applyAlignment="1">
      <alignment vertical="center"/>
    </xf>
    <xf numFmtId="44" fontId="9" fillId="0" borderId="4" xfId="1" applyFont="1" applyFill="1" applyBorder="1" applyAlignment="1">
      <alignment vertical="center"/>
    </xf>
    <xf numFmtId="44" fontId="7" fillId="2" borderId="0" xfId="2" applyNumberFormat="1" applyFont="1" applyFill="1"/>
    <xf numFmtId="43" fontId="19" fillId="2" borderId="0" xfId="2" applyNumberFormat="1" applyFont="1" applyFill="1"/>
    <xf numFmtId="43" fontId="2" fillId="2" borderId="0" xfId="2" applyNumberFormat="1" applyFont="1" applyFill="1"/>
    <xf numFmtId="0" fontId="8" fillId="2" borderId="0" xfId="2" applyFont="1" applyFill="1"/>
    <xf numFmtId="4" fontId="20" fillId="2" borderId="0" xfId="2" applyNumberFormat="1" applyFont="1" applyFill="1" applyAlignment="1">
      <alignment horizontal="right"/>
    </xf>
    <xf numFmtId="4" fontId="8" fillId="2" borderId="0" xfId="2" applyNumberFormat="1" applyFont="1" applyFill="1" applyAlignment="1">
      <alignment horizontal="right"/>
    </xf>
    <xf numFmtId="0" fontId="21" fillId="2" borderId="0" xfId="2" applyFont="1" applyFill="1"/>
    <xf numFmtId="4" fontId="21" fillId="2" borderId="0" xfId="2" applyNumberFormat="1" applyFont="1" applyFill="1" applyAlignment="1">
      <alignment horizontal="right"/>
    </xf>
    <xf numFmtId="2" fontId="2" fillId="0" borderId="0" xfId="2" applyNumberFormat="1" applyFont="1"/>
    <xf numFmtId="4" fontId="2" fillId="0" borderId="0" xfId="2" applyNumberFormat="1" applyFont="1"/>
    <xf numFmtId="164" fontId="2" fillId="0" borderId="0" xfId="2" applyNumberFormat="1" applyFont="1"/>
    <xf numFmtId="0" fontId="19" fillId="2" borderId="0" xfId="2" applyFont="1" applyFill="1" applyAlignment="1">
      <alignment wrapText="1"/>
    </xf>
    <xf numFmtId="0" fontId="7" fillId="2" borderId="0" xfId="2" applyFont="1" applyFill="1" applyAlignment="1">
      <alignment horizontal="center" wrapText="1"/>
    </xf>
    <xf numFmtId="0" fontId="8" fillId="2" borderId="0" xfId="2" applyFont="1" applyFill="1" applyAlignment="1">
      <alignment wrapText="1"/>
    </xf>
    <xf numFmtId="0" fontId="21" fillId="2" borderId="0" xfId="2" applyFont="1" applyFill="1" applyAlignment="1">
      <alignment wrapText="1"/>
    </xf>
    <xf numFmtId="4" fontId="2" fillId="2" borderId="0" xfId="2" applyNumberFormat="1" applyFont="1" applyFill="1" applyAlignment="1">
      <alignment horizontal="right"/>
    </xf>
    <xf numFmtId="0" fontId="21" fillId="0" borderId="0" xfId="2" applyFont="1"/>
    <xf numFmtId="4" fontId="21" fillId="0" borderId="0" xfId="2" applyNumberFormat="1" applyFont="1" applyAlignment="1">
      <alignment horizontal="right"/>
    </xf>
    <xf numFmtId="0" fontId="7" fillId="2" borderId="0" xfId="2" applyFont="1" applyFill="1" applyAlignment="1">
      <alignment horizontal="center" vertical="center" wrapText="1"/>
    </xf>
    <xf numFmtId="0" fontId="11" fillId="0" borderId="0" xfId="2" applyFont="1" applyAlignment="1">
      <alignment horizontal="left" wrapText="1"/>
    </xf>
    <xf numFmtId="0" fontId="7" fillId="2" borderId="3" xfId="2" applyFont="1" applyFill="1" applyBorder="1" applyAlignment="1">
      <alignment horizontal="left"/>
    </xf>
    <xf numFmtId="0" fontId="2" fillId="2" borderId="0" xfId="2" applyFont="1" applyFill="1" applyAlignment="1">
      <alignment horizontal="left" wrapText="1"/>
    </xf>
    <xf numFmtId="0" fontId="9" fillId="0" borderId="6" xfId="2" applyFont="1" applyBorder="1" applyAlignment="1">
      <alignment horizontal="center" vertical="center" wrapText="1"/>
    </xf>
    <xf numFmtId="0" fontId="9" fillId="0" borderId="7" xfId="2" applyFont="1" applyBorder="1" applyAlignment="1">
      <alignment horizontal="center" vertical="center" wrapText="1"/>
    </xf>
    <xf numFmtId="0" fontId="7" fillId="2" borderId="0" xfId="2" applyFont="1" applyFill="1" applyAlignment="1">
      <alignment horizontal="center"/>
    </xf>
    <xf numFmtId="0" fontId="9" fillId="2" borderId="0" xfId="2" applyFont="1" applyFill="1" applyAlignment="1">
      <alignment horizontal="center"/>
    </xf>
    <xf numFmtId="0" fontId="7" fillId="0" borderId="5" xfId="0" applyFont="1" applyBorder="1" applyAlignment="1">
      <alignment horizontal="center" vertical="center" wrapText="1"/>
    </xf>
    <xf numFmtId="0" fontId="7" fillId="2" borderId="0" xfId="2" applyFont="1" applyFill="1" applyAlignment="1">
      <alignment horizontal="left" vertical="center"/>
    </xf>
    <xf numFmtId="0" fontId="9" fillId="2" borderId="6" xfId="2" applyFont="1" applyFill="1" applyBorder="1" applyAlignment="1">
      <alignment horizontal="center" vertical="center" wrapText="1"/>
    </xf>
    <xf numFmtId="0" fontId="9" fillId="2" borderId="7" xfId="2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2" borderId="6" xfId="2" applyFont="1" applyFill="1" applyBorder="1" applyAlignment="1">
      <alignment horizontal="center" vertical="top" wrapText="1"/>
    </xf>
    <xf numFmtId="0" fontId="9" fillId="2" borderId="7" xfId="2" applyFont="1" applyFill="1" applyBorder="1" applyAlignment="1">
      <alignment horizontal="center" vertical="top" wrapText="1"/>
    </xf>
    <xf numFmtId="0" fontId="7" fillId="2" borderId="0" xfId="2" applyFont="1" applyFill="1" applyAlignment="1">
      <alignment horizontal="left"/>
    </xf>
  </cellXfs>
  <cellStyles count="13">
    <cellStyle name="=C:\WINNT\SYSTEM32\COMMAND.COM" xfId="3" xr:uid="{00000000-0005-0000-0000-000000000000}"/>
    <cellStyle name="Euro" xfId="4" xr:uid="{00000000-0005-0000-0000-000001000000}"/>
    <cellStyle name="Millares 2" xfId="5" xr:uid="{00000000-0005-0000-0000-000003000000}"/>
    <cellStyle name="Millares 2 2" xfId="6" xr:uid="{00000000-0005-0000-0000-000004000000}"/>
    <cellStyle name="Moneda" xfId="1" builtinId="4"/>
    <cellStyle name="Moneda 2" xfId="7" xr:uid="{00000000-0005-0000-0000-000006000000}"/>
    <cellStyle name="Normal" xfId="0" builtinId="0"/>
    <cellStyle name="Normal 2" xfId="2" xr:uid="{00000000-0005-0000-0000-000008000000}"/>
    <cellStyle name="Normal 2 2" xfId="8" xr:uid="{00000000-0005-0000-0000-000009000000}"/>
    <cellStyle name="Normal 3" xfId="9" xr:uid="{00000000-0005-0000-0000-00000A000000}"/>
    <cellStyle name="Normal 3 2" xfId="10" xr:uid="{00000000-0005-0000-0000-00000B000000}"/>
    <cellStyle name="Normal 3 3" xfId="11" xr:uid="{00000000-0005-0000-0000-00000C000000}"/>
    <cellStyle name="Normal 3 4" xfId="12" xr:uid="{00000000-0005-0000-0000-00000D000000}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2819400</xdr:colOff>
      <xdr:row>0</xdr:row>
      <xdr:rowOff>0</xdr:rowOff>
    </xdr:from>
    <xdr:to>
      <xdr:col>15</xdr:col>
      <xdr:colOff>1422400</xdr:colOff>
      <xdr:row>5</xdr:row>
      <xdr:rowOff>71437</xdr:rowOff>
    </xdr:to>
    <xdr:sp macro="" textlink="">
      <xdr:nvSpPr>
        <xdr:cNvPr id="5" name="Cuadro de texto 2">
          <a:extLst>
            <a:ext uri="{FF2B5EF4-FFF2-40B4-BE49-F238E27FC236}">
              <a16:creationId xmlns:a16="http://schemas.microsoft.com/office/drawing/2014/main" id="{157A9C44-AB26-4416-B24C-F089E49DE6EE}"/>
            </a:ext>
          </a:extLst>
        </xdr:cNvPr>
        <xdr:cNvSpPr txBox="1">
          <a:spLocks noChangeArrowheads="1"/>
        </xdr:cNvSpPr>
      </xdr:nvSpPr>
      <xdr:spPr bwMode="auto">
        <a:xfrm>
          <a:off x="3771900" y="0"/>
          <a:ext cx="17907000" cy="13160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just">
            <a:lnSpc>
              <a:spcPct val="107000"/>
            </a:lnSpc>
            <a:spcAft>
              <a:spcPts val="800"/>
            </a:spcAft>
          </a:pPr>
          <a:r>
            <a:rPr lang="es-MX" sz="1200" b="1">
              <a:solidFill>
                <a:sysClr val="windowText" lastClr="000000"/>
              </a:solidFill>
              <a:effectLst/>
              <a:latin typeface="Arial Black" panose="020B0A040201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En cumplimiento a lo dispuesto en los artículos 82, 90 de la Constitución Política del Estado Libre y Soberano de Oaxaca, 6 párrafo cuarto de la Ley de Coordinación Fiscal; 3 fracción I, 27 fracción XII, 45 fracciones XXI y LX de la Ley Orgánica del Poder Ejecutivo del Estado de Oaxaca; 11 último párrafo de la Ley de Coordinación Fiscal para el Estado de Oaxaca; 2, 3 fracción III, 5 numeral 1.1.3 y 43 fracciones V y XI del Reglamento Interno de la Secretaría de Finanzas del Poder Ejecutivo del Estado, numeral 5 fracción II, inciso b), del Acuerdo por el que se expiden los Lineamientos para la publicación de la información a que se refiere el artículo 6o. de la Ley de Coordinación Fiscal.</a:t>
          </a:r>
          <a:r>
            <a:rPr lang="es-MX" sz="1100">
              <a:solidFill>
                <a:sysClr val="windowText" lastClr="000000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</a:p>
      </xdr:txBody>
    </xdr:sp>
    <xdr:clientData/>
  </xdr:twoCellAnchor>
  <xdr:twoCellAnchor editAs="oneCell">
    <xdr:from>
      <xdr:col>1</xdr:col>
      <xdr:colOff>321892</xdr:colOff>
      <xdr:row>0</xdr:row>
      <xdr:rowOff>0</xdr:rowOff>
    </xdr:from>
    <xdr:to>
      <xdr:col>1</xdr:col>
      <xdr:colOff>1682750</xdr:colOff>
      <xdr:row>5</xdr:row>
      <xdr:rowOff>9526</xdr:rowOff>
    </xdr:to>
    <xdr:pic>
      <xdr:nvPicPr>
        <xdr:cNvPr id="4" name="1 Imagen">
          <a:extLst>
            <a:ext uri="{FF2B5EF4-FFF2-40B4-BE49-F238E27FC236}">
              <a16:creationId xmlns:a16="http://schemas.microsoft.com/office/drawing/2014/main" id="{F1BD3562-1465-445E-A8CB-C2DB2C9038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95017" y="0"/>
          <a:ext cx="1360858" cy="115252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19050</xdr:colOff>
      <xdr:row>0</xdr:row>
      <xdr:rowOff>14815</xdr:rowOff>
    </xdr:from>
    <xdr:to>
      <xdr:col>13</xdr:col>
      <xdr:colOff>1447800</xdr:colOff>
      <xdr:row>6</xdr:row>
      <xdr:rowOff>81490</xdr:rowOff>
    </xdr:to>
    <xdr:sp macro="" textlink="">
      <xdr:nvSpPr>
        <xdr:cNvPr id="4" name="Cuadro de texto 2">
          <a:extLst>
            <a:ext uri="{FF2B5EF4-FFF2-40B4-BE49-F238E27FC236}">
              <a16:creationId xmlns:a16="http://schemas.microsoft.com/office/drawing/2014/main" id="{1A5891A1-3F88-4A27-9DB4-FBA5967546A4}"/>
            </a:ext>
          </a:extLst>
        </xdr:cNvPr>
        <xdr:cNvSpPr txBox="1">
          <a:spLocks noChangeArrowheads="1"/>
        </xdr:cNvSpPr>
      </xdr:nvSpPr>
      <xdr:spPr bwMode="auto">
        <a:xfrm>
          <a:off x="3803650" y="14815"/>
          <a:ext cx="17887950" cy="137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just">
            <a:lnSpc>
              <a:spcPct val="107000"/>
            </a:lnSpc>
            <a:spcAft>
              <a:spcPts val="800"/>
            </a:spcAft>
          </a:pPr>
          <a:r>
            <a:rPr lang="es-MX" sz="1200" b="1">
              <a:solidFill>
                <a:sysClr val="windowText" lastClr="000000"/>
              </a:solidFill>
              <a:effectLst/>
              <a:latin typeface="Arial Black" panose="020B0A040201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En cumplimiento a lo dispuesto en los artículos 82, 90 de la Constitución Política del Estado Libre y Soberano de Oaxaca, 6 párrafo cuarto de la Ley de Coordinación Fiscal; 3 fracción I, 27 fracción XII, 45 fracciones XXI y LX de la Ley Orgánica del Poder Ejecutivo del Estado de Oaxaca; 11 último párrafo de la Ley de Coordinación Fiscal para el Estado de Oaxaca; 2, 3 fracción III, 5 numeral 1.1.3 y 43 fracciones V y XI del Reglamento Interno de la Secretaría de Finanzas del Poder Ejecutivo del Estado, numeral 5 fracción II, inciso b), del Acuerdo por el que se expiden los Lineamientos para la publicación de la información a que se refiere el artículo 6o. de la Ley de Coordinación Fiscal.</a:t>
          </a:r>
          <a:r>
            <a:rPr lang="es-MX" sz="1100">
              <a:solidFill>
                <a:sysClr val="windowText" lastClr="000000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</a:p>
      </xdr:txBody>
    </xdr:sp>
    <xdr:clientData/>
  </xdr:twoCellAnchor>
  <xdr:twoCellAnchor editAs="oneCell">
    <xdr:from>
      <xdr:col>1</xdr:col>
      <xdr:colOff>327025</xdr:colOff>
      <xdr:row>0</xdr:row>
      <xdr:rowOff>15875</xdr:rowOff>
    </xdr:from>
    <xdr:to>
      <xdr:col>1</xdr:col>
      <xdr:colOff>2063750</xdr:colOff>
      <xdr:row>6</xdr:row>
      <xdr:rowOff>8160</xdr:rowOff>
    </xdr:to>
    <xdr:pic>
      <xdr:nvPicPr>
        <xdr:cNvPr id="5" name="1 Imagen">
          <a:extLst>
            <a:ext uri="{FF2B5EF4-FFF2-40B4-BE49-F238E27FC236}">
              <a16:creationId xmlns:a16="http://schemas.microsoft.com/office/drawing/2014/main" id="{3E610F75-73B3-4CA5-938C-30580E4494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95400" y="15875"/>
          <a:ext cx="1733550" cy="131308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9071</xdr:rowOff>
    </xdr:from>
    <xdr:to>
      <xdr:col>15</xdr:col>
      <xdr:colOff>10886</xdr:colOff>
      <xdr:row>5</xdr:row>
      <xdr:rowOff>185056</xdr:rowOff>
    </xdr:to>
    <xdr:sp macro="" textlink="">
      <xdr:nvSpPr>
        <xdr:cNvPr id="4" name="Cuadro de texto 2">
          <a:extLst>
            <a:ext uri="{FF2B5EF4-FFF2-40B4-BE49-F238E27FC236}">
              <a16:creationId xmlns:a16="http://schemas.microsoft.com/office/drawing/2014/main" id="{B3DEDFE4-74E8-4333-A70A-B0C903679122}"/>
            </a:ext>
          </a:extLst>
        </xdr:cNvPr>
        <xdr:cNvSpPr txBox="1">
          <a:spLocks noChangeArrowheads="1"/>
        </xdr:cNvSpPr>
      </xdr:nvSpPr>
      <xdr:spPr bwMode="auto">
        <a:xfrm>
          <a:off x="3712029" y="9071"/>
          <a:ext cx="16230600" cy="11012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just">
            <a:lnSpc>
              <a:spcPct val="107000"/>
            </a:lnSpc>
            <a:spcAft>
              <a:spcPts val="800"/>
            </a:spcAft>
          </a:pPr>
          <a:r>
            <a:rPr lang="es-MX" sz="1200" b="1">
              <a:solidFill>
                <a:sysClr val="windowText" lastClr="000000"/>
              </a:solidFill>
              <a:effectLst/>
              <a:latin typeface="Arial Black" panose="020B0A040201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En cumplimiento a lo dispuesto en los artículos 82, 90 de la Constitución Política del Estado Libre y Soberano de Oaxaca, 6 párrafo cuarto de la Ley de Coordinación Fiscal; 3 fracción I, 27 fracción XII, 45 fracciones XXI y LX de la Ley Orgánica del Poder Ejecutivo del Estado de Oaxaca; 11 último párrafo de la Ley de Coordinación Fiscal para el Estado de Oaxaca; 2, 3 fracción III, 5 numeral 1.1.3 y 43 fracciones V y XI del Reglamento Interno de la Secretaría de Finanzas del Poder Ejecutivo del Estado, numeral 5 fracción II, inciso b), del Acuerdo por el que se expiden los Lineamientos para la publicación de la información a que se refiere el artículo 6o. de la Ley de Coordinación Fiscal.</a:t>
          </a:r>
          <a:r>
            <a:rPr lang="es-MX" sz="1100">
              <a:solidFill>
                <a:sysClr val="windowText" lastClr="000000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</a:p>
      </xdr:txBody>
    </xdr:sp>
    <xdr:clientData/>
  </xdr:twoCellAnchor>
  <xdr:twoCellAnchor editAs="oneCell">
    <xdr:from>
      <xdr:col>1</xdr:col>
      <xdr:colOff>193797</xdr:colOff>
      <xdr:row>0</xdr:row>
      <xdr:rowOff>86784</xdr:rowOff>
    </xdr:from>
    <xdr:to>
      <xdr:col>1</xdr:col>
      <xdr:colOff>1486355</xdr:colOff>
      <xdr:row>5</xdr:row>
      <xdr:rowOff>296635</xdr:rowOff>
    </xdr:to>
    <xdr:pic>
      <xdr:nvPicPr>
        <xdr:cNvPr id="6" name="1 Imagen">
          <a:extLst>
            <a:ext uri="{FF2B5EF4-FFF2-40B4-BE49-F238E27FC236}">
              <a16:creationId xmlns:a16="http://schemas.microsoft.com/office/drawing/2014/main" id="{44EEA5A9-F0E3-47C9-8909-B587CA4565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32690" y="86784"/>
          <a:ext cx="1292558" cy="109431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10886</xdr:colOff>
      <xdr:row>0</xdr:row>
      <xdr:rowOff>21109</xdr:rowOff>
    </xdr:from>
    <xdr:to>
      <xdr:col>15</xdr:col>
      <xdr:colOff>10886</xdr:colOff>
      <xdr:row>5</xdr:row>
      <xdr:rowOff>228600</xdr:rowOff>
    </xdr:to>
    <xdr:sp macro="" textlink="">
      <xdr:nvSpPr>
        <xdr:cNvPr id="4" name="Cuadro de texto 2">
          <a:extLst>
            <a:ext uri="{FF2B5EF4-FFF2-40B4-BE49-F238E27FC236}">
              <a16:creationId xmlns:a16="http://schemas.microsoft.com/office/drawing/2014/main" id="{DD669132-F3BB-4E1D-846A-BEE29F282F21}"/>
            </a:ext>
          </a:extLst>
        </xdr:cNvPr>
        <xdr:cNvSpPr txBox="1">
          <a:spLocks noChangeArrowheads="1"/>
        </xdr:cNvSpPr>
      </xdr:nvSpPr>
      <xdr:spPr bwMode="auto">
        <a:xfrm>
          <a:off x="3722915" y="21109"/>
          <a:ext cx="16002000" cy="11327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just">
            <a:lnSpc>
              <a:spcPct val="107000"/>
            </a:lnSpc>
            <a:spcAft>
              <a:spcPts val="800"/>
            </a:spcAft>
          </a:pPr>
          <a:r>
            <a:rPr lang="es-MX" sz="1200" b="1">
              <a:solidFill>
                <a:sysClr val="windowText" lastClr="000000"/>
              </a:solidFill>
              <a:effectLst/>
              <a:latin typeface="Arial Black" panose="020B0A040201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En cumplimiento a lo dispuesto en los artículos 82, 90 de la Constitución Política del Estado Libre y Soberano de Oaxaca, 6 párrafo cuarto de la Ley de Coordinación Fiscal; 3 fracción I, 27 fracción XII, 45 fracciones XXI y LX de la Ley Orgánica del Poder Ejecutivo del Estado de Oaxaca; 11 último párrafo de la Ley de Coordinación Fiscal para el Estado de Oaxaca; 2, 3 fracción III, 5 numeral 1.1.3 y 43 fracciones V y XI del Reglamento Interno de la Secretaría de Finanzas del Poder Ejecutivo del Estado, numeral 5 fracción II, inciso b), del Acuerdo por el que se expiden los Lineamientos para la publicación de la información a que se refiere el artículo 6o. de la Ley de Coordinación Fiscal.</a:t>
          </a:r>
          <a:r>
            <a:rPr lang="es-MX" sz="1100">
              <a:solidFill>
                <a:sysClr val="windowText" lastClr="000000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</a:p>
      </xdr:txBody>
    </xdr:sp>
    <xdr:clientData/>
  </xdr:twoCellAnchor>
  <xdr:twoCellAnchor editAs="oneCell">
    <xdr:from>
      <xdr:col>1</xdr:col>
      <xdr:colOff>198663</xdr:colOff>
      <xdr:row>0</xdr:row>
      <xdr:rowOff>42665</xdr:rowOff>
    </xdr:from>
    <xdr:to>
      <xdr:col>1</xdr:col>
      <xdr:colOff>1469571</xdr:colOff>
      <xdr:row>5</xdr:row>
      <xdr:rowOff>297924</xdr:rowOff>
    </xdr:to>
    <xdr:pic>
      <xdr:nvPicPr>
        <xdr:cNvPr id="5" name="1 Imagen">
          <a:extLst>
            <a:ext uri="{FF2B5EF4-FFF2-40B4-BE49-F238E27FC236}">
              <a16:creationId xmlns:a16="http://schemas.microsoft.com/office/drawing/2014/main" id="{A00201F1-E750-4D73-A236-89588A6364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37556" y="42665"/>
          <a:ext cx="1270908" cy="11397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594"/>
  <sheetViews>
    <sheetView tabSelected="1" view="pageBreakPreview" topLeftCell="B1" zoomScale="60" zoomScaleNormal="60" workbookViewId="0">
      <selection activeCell="A6" sqref="A6:P7"/>
    </sheetView>
  </sheetViews>
  <sheetFormatPr baseColWidth="10" defaultColWidth="11.44140625" defaultRowHeight="14.4" x14ac:dyDescent="0.3"/>
  <cols>
    <col min="1" max="1" width="12.5546875" style="13" customWidth="1"/>
    <col min="2" max="2" width="43.44140625" style="18" customWidth="1"/>
    <col min="3" max="3" width="22.5546875" style="2" customWidth="1"/>
    <col min="4" max="5" width="21.109375" style="2" customWidth="1"/>
    <col min="6" max="6" width="21.21875" style="2" customWidth="1"/>
    <col min="7" max="7" width="21.109375" style="2" customWidth="1"/>
    <col min="8" max="8" width="22.5546875" style="2" customWidth="1"/>
    <col min="9" max="9" width="20.88671875" style="2" customWidth="1"/>
    <col min="10" max="10" width="24" style="2" customWidth="1"/>
    <col min="11" max="11" width="19.6640625" style="2" customWidth="1"/>
    <col min="12" max="12" width="18.44140625" style="2" customWidth="1"/>
    <col min="13" max="13" width="18.88671875" style="2" customWidth="1"/>
    <col min="14" max="14" width="24.109375" style="2" customWidth="1"/>
    <col min="15" max="15" width="20.33203125" style="2" customWidth="1"/>
    <col min="16" max="16" width="28.6640625" style="2" customWidth="1"/>
    <col min="17" max="16384" width="11.44140625" style="13"/>
  </cols>
  <sheetData>
    <row r="1" spans="1:16" x14ac:dyDescent="0.3">
      <c r="A1" s="8"/>
      <c r="B1" s="9"/>
      <c r="C1" s="39"/>
      <c r="D1" s="39"/>
      <c r="E1" s="39"/>
      <c r="F1" s="39"/>
      <c r="G1" s="39"/>
      <c r="H1" s="39"/>
      <c r="I1" s="39"/>
      <c r="J1" s="39"/>
      <c r="K1" s="39"/>
      <c r="L1" s="40"/>
      <c r="M1" s="41"/>
      <c r="N1" s="41"/>
      <c r="O1" s="42"/>
      <c r="P1" s="39"/>
    </row>
    <row r="2" spans="1:16" x14ac:dyDescent="0.3">
      <c r="A2" s="8"/>
      <c r="B2" s="9"/>
      <c r="C2" s="39"/>
      <c r="D2" s="39"/>
      <c r="E2" s="39"/>
      <c r="F2" s="39"/>
      <c r="G2" s="39"/>
      <c r="H2" s="39"/>
      <c r="I2" s="39"/>
      <c r="J2" s="39"/>
      <c r="K2" s="39"/>
      <c r="L2" s="40"/>
      <c r="M2" s="41"/>
      <c r="N2" s="41"/>
      <c r="O2" s="42"/>
      <c r="P2" s="39"/>
    </row>
    <row r="3" spans="1:16" x14ac:dyDescent="0.3">
      <c r="A3" s="8"/>
      <c r="B3" s="9"/>
      <c r="C3" s="39"/>
      <c r="D3" s="39"/>
      <c r="E3" s="39"/>
      <c r="F3" s="39"/>
      <c r="G3" s="39"/>
      <c r="H3" s="39"/>
      <c r="I3" s="39"/>
      <c r="J3" s="39"/>
      <c r="K3" s="39"/>
      <c r="L3" s="40"/>
      <c r="M3" s="41"/>
      <c r="N3" s="41"/>
      <c r="O3" s="42"/>
      <c r="P3" s="39"/>
    </row>
    <row r="4" spans="1:16" x14ac:dyDescent="0.3">
      <c r="A4" s="8"/>
      <c r="B4" s="9"/>
      <c r="C4" s="39"/>
      <c r="D4" s="39"/>
      <c r="E4" s="39"/>
      <c r="F4" s="39"/>
      <c r="G4" s="39"/>
      <c r="H4" s="39"/>
      <c r="I4" s="39"/>
      <c r="J4" s="39"/>
      <c r="K4" s="39"/>
      <c r="L4" s="40"/>
      <c r="M4" s="41"/>
      <c r="N4" s="41"/>
      <c r="O4" s="42"/>
      <c r="P4" s="39"/>
    </row>
    <row r="5" spans="1:16" ht="34.950000000000003" customHeight="1" x14ac:dyDescent="0.3">
      <c r="A5" s="8"/>
      <c r="B5" s="9"/>
      <c r="C5" s="39"/>
      <c r="D5" s="39"/>
      <c r="E5" s="39"/>
      <c r="F5" s="39"/>
      <c r="G5" s="39"/>
      <c r="H5" s="39"/>
      <c r="I5" s="39"/>
      <c r="J5" s="39"/>
      <c r="K5" s="39"/>
      <c r="L5" s="40"/>
      <c r="M5" s="41"/>
      <c r="N5" s="41"/>
      <c r="O5" s="42"/>
      <c r="P5" s="39"/>
    </row>
    <row r="6" spans="1:16" ht="18" customHeight="1" x14ac:dyDescent="0.3">
      <c r="A6" s="97" t="s">
        <v>1165</v>
      </c>
      <c r="B6" s="97"/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</row>
    <row r="7" spans="1:16" s="2" customFormat="1" ht="37.35" customHeight="1" x14ac:dyDescent="0.3">
      <c r="A7" s="97"/>
      <c r="B7" s="97"/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7"/>
    </row>
    <row r="8" spans="1:16" s="14" customFormat="1" ht="130.5" customHeight="1" x14ac:dyDescent="0.3">
      <c r="A8" s="7" t="s">
        <v>0</v>
      </c>
      <c r="B8" s="7" t="s">
        <v>1</v>
      </c>
      <c r="C8" s="7" t="s">
        <v>2</v>
      </c>
      <c r="D8" s="7" t="s">
        <v>3</v>
      </c>
      <c r="E8" s="7" t="s">
        <v>4</v>
      </c>
      <c r="F8" s="7" t="s">
        <v>5</v>
      </c>
      <c r="G8" s="7" t="s">
        <v>6</v>
      </c>
      <c r="H8" s="7" t="s">
        <v>7</v>
      </c>
      <c r="I8" s="7" t="s">
        <v>8</v>
      </c>
      <c r="J8" s="7" t="s">
        <v>1160</v>
      </c>
      <c r="K8" s="7" t="s">
        <v>9</v>
      </c>
      <c r="L8" s="7" t="s">
        <v>10</v>
      </c>
      <c r="M8" s="7" t="s">
        <v>11</v>
      </c>
      <c r="N8" s="7" t="s">
        <v>1161</v>
      </c>
      <c r="O8" s="7" t="s">
        <v>12</v>
      </c>
      <c r="P8" s="7" t="s">
        <v>13</v>
      </c>
    </row>
    <row r="9" spans="1:16" ht="17.100000000000001" customHeight="1" x14ac:dyDescent="0.3">
      <c r="A9" s="4" t="s">
        <v>14</v>
      </c>
      <c r="B9" s="5" t="s">
        <v>15</v>
      </c>
      <c r="C9" s="75">
        <f>+'ABRIL 26'!C9+'MAYO 26'!C9+'JUNIO 26'!C9</f>
        <v>437032.67000000004</v>
      </c>
      <c r="D9" s="75">
        <f>+'ABRIL 26'!D9+'MAYO 26'!D9+'JUNIO 26'!D9</f>
        <v>159424.79999999999</v>
      </c>
      <c r="E9" s="75">
        <f>+'ABRIL 26'!E9+'MAYO 26'!E9+'JUNIO 26'!E9</f>
        <v>6422.09</v>
      </c>
      <c r="F9" s="75">
        <f>+'ABRIL 26'!F9+'MAYO 26'!F9+'JUNIO 26'!F9</f>
        <v>26173.54</v>
      </c>
      <c r="G9" s="75">
        <f>+'ABRIL 26'!G9+'MAYO 26'!G9+'JUNIO 26'!G9</f>
        <v>6003.48</v>
      </c>
      <c r="H9" s="75">
        <f>+'ABRIL 26'!H9+'MAYO 26'!H9+'JUNIO 26'!H9</f>
        <v>2069.5700000000002</v>
      </c>
      <c r="I9" s="75">
        <f>+'ABRIL 26'!I9+'MAYO 26'!I9+'JUNIO 26'!I9</f>
        <v>4902.7299999999996</v>
      </c>
      <c r="J9" s="75">
        <f>'MAYO 26'!J9</f>
        <v>1.1000000000000001</v>
      </c>
      <c r="K9" s="75">
        <f>+'ABRIL 26'!J9+'MAYO 26'!K9+'JUNIO 26'!J9</f>
        <v>1376.3700000000001</v>
      </c>
      <c r="L9" s="75">
        <f>+'ABRIL 26'!K9+'MAYO 26'!L9+'JUNIO 26'!K9</f>
        <v>377.13</v>
      </c>
      <c r="M9" s="75">
        <f>+'ABRIL 26'!L9+'MAYO 26'!M9+'JUNIO 26'!L9</f>
        <v>0</v>
      </c>
      <c r="N9" s="75">
        <f>+'JUNIO 26'!M9</f>
        <v>2149.73</v>
      </c>
      <c r="O9" s="75">
        <f>+'ABRIL 26'!M9+'MAYO 26'!N9+'JUNIO 26'!N9</f>
        <v>0</v>
      </c>
      <c r="P9" s="76">
        <f t="shared" ref="P9:P72" si="0">SUM(C9:O9)</f>
        <v>645933.20999999985</v>
      </c>
    </row>
    <row r="10" spans="1:16" ht="17.100000000000001" customHeight="1" x14ac:dyDescent="0.3">
      <c r="A10" s="1" t="s">
        <v>16</v>
      </c>
      <c r="B10" s="3" t="s">
        <v>17</v>
      </c>
      <c r="C10" s="75">
        <f>+'ABRIL 26'!C10+'MAYO 26'!C10+'JUNIO 26'!C10</f>
        <v>11799594.59</v>
      </c>
      <c r="D10" s="75">
        <f>+'ABRIL 26'!D10+'MAYO 26'!D10+'JUNIO 26'!D10</f>
        <v>6093968.9100000001</v>
      </c>
      <c r="E10" s="75">
        <f>+'ABRIL 26'!E10+'MAYO 26'!E10+'JUNIO 26'!E10</f>
        <v>118835.67</v>
      </c>
      <c r="F10" s="75">
        <f>+'ABRIL 26'!F10+'MAYO 26'!F10+'JUNIO 26'!F10</f>
        <v>755969.14999999991</v>
      </c>
      <c r="G10" s="75">
        <f>+'ABRIL 26'!G10+'MAYO 26'!G10+'JUNIO 26'!G10</f>
        <v>320766.23000000004</v>
      </c>
      <c r="H10" s="75">
        <f>+'ABRIL 26'!H10+'MAYO 26'!H10+'JUNIO 26'!H10</f>
        <v>59777.97</v>
      </c>
      <c r="I10" s="75">
        <f>+'ABRIL 26'!I10+'MAYO 26'!I10+'JUNIO 26'!I10</f>
        <v>285271.5</v>
      </c>
      <c r="J10" s="75">
        <f>'MAYO 26'!J10</f>
        <v>64.05</v>
      </c>
      <c r="K10" s="75">
        <f>+'ABRIL 26'!J10+'MAYO 26'!K10+'JUNIO 26'!J10</f>
        <v>18049.5</v>
      </c>
      <c r="L10" s="75">
        <f>+'ABRIL 26'!K10+'MAYO 26'!L10+'JUNIO 26'!K10</f>
        <v>24196.03</v>
      </c>
      <c r="M10" s="75">
        <f>+'ABRIL 26'!L10+'MAYO 26'!M10+'JUNIO 26'!L10</f>
        <v>0</v>
      </c>
      <c r="N10" s="75">
        <f>+'JUNIO 26'!M10</f>
        <v>13927.81</v>
      </c>
      <c r="O10" s="75">
        <f>+'ABRIL 26'!M10+'MAYO 26'!N10+'JUNIO 26'!N10</f>
        <v>126255.81000000001</v>
      </c>
      <c r="P10" s="76">
        <f t="shared" si="0"/>
        <v>19616677.219999999</v>
      </c>
    </row>
    <row r="11" spans="1:16" ht="17.100000000000001" customHeight="1" x14ac:dyDescent="0.3">
      <c r="A11" s="1" t="s">
        <v>18</v>
      </c>
      <c r="B11" s="3" t="s">
        <v>19</v>
      </c>
      <c r="C11" s="75">
        <f>+'ABRIL 26'!C11+'MAYO 26'!C11+'JUNIO 26'!C11</f>
        <v>740177.47</v>
      </c>
      <c r="D11" s="75">
        <f>+'ABRIL 26'!D11+'MAYO 26'!D11+'JUNIO 26'!D11</f>
        <v>148696.79999999999</v>
      </c>
      <c r="E11" s="75">
        <f>+'ABRIL 26'!E11+'MAYO 26'!E11+'JUNIO 26'!E11</f>
        <v>8923.49</v>
      </c>
      <c r="F11" s="75">
        <f>+'ABRIL 26'!F11+'MAYO 26'!F11+'JUNIO 26'!F11</f>
        <v>46300.03</v>
      </c>
      <c r="G11" s="75">
        <f>+'ABRIL 26'!G11+'MAYO 26'!G11+'JUNIO 26'!G11</f>
        <v>18413.97</v>
      </c>
      <c r="H11" s="75">
        <f>+'ABRIL 26'!H11+'MAYO 26'!H11+'JUNIO 26'!H11</f>
        <v>3653.5</v>
      </c>
      <c r="I11" s="75">
        <f>+'ABRIL 26'!I11+'MAYO 26'!I11+'JUNIO 26'!I11</f>
        <v>14937.119999999999</v>
      </c>
      <c r="J11" s="75">
        <f>'MAYO 26'!J11</f>
        <v>3.35</v>
      </c>
      <c r="K11" s="75">
        <f>+'ABRIL 26'!J11+'MAYO 26'!K11+'JUNIO 26'!J11</f>
        <v>1628.8500000000001</v>
      </c>
      <c r="L11" s="75">
        <f>+'ABRIL 26'!K11+'MAYO 26'!L11+'JUNIO 26'!K11</f>
        <v>1158.1100000000001</v>
      </c>
      <c r="M11" s="75">
        <f>+'ABRIL 26'!L11+'MAYO 26'!M11+'JUNIO 26'!L11</f>
        <v>0</v>
      </c>
      <c r="N11" s="75">
        <f>+'JUNIO 26'!M11</f>
        <v>2603.04</v>
      </c>
      <c r="O11" s="75">
        <f>+'ABRIL 26'!M11+'MAYO 26'!N11+'JUNIO 26'!N11</f>
        <v>0</v>
      </c>
      <c r="P11" s="76">
        <f t="shared" si="0"/>
        <v>986495.73</v>
      </c>
    </row>
    <row r="12" spans="1:16" ht="17.100000000000001" customHeight="1" x14ac:dyDescent="0.3">
      <c r="A12" s="1" t="s">
        <v>20</v>
      </c>
      <c r="B12" s="3" t="s">
        <v>21</v>
      </c>
      <c r="C12" s="75">
        <f>+'ABRIL 26'!C12+'MAYO 26'!C12+'JUNIO 26'!C12</f>
        <v>432494.31</v>
      </c>
      <c r="D12" s="75">
        <f>+'ABRIL 26'!D12+'MAYO 26'!D12+'JUNIO 26'!D12</f>
        <v>212431.33</v>
      </c>
      <c r="E12" s="75">
        <f>+'ABRIL 26'!E12+'MAYO 26'!E12+'JUNIO 26'!E12</f>
        <v>5129.6399999999994</v>
      </c>
      <c r="F12" s="75">
        <f>+'ABRIL 26'!F12+'MAYO 26'!F12+'JUNIO 26'!F12</f>
        <v>27099.279999999999</v>
      </c>
      <c r="G12" s="75">
        <f>+'ABRIL 26'!G12+'MAYO 26'!G12+'JUNIO 26'!G12</f>
        <v>7791.84</v>
      </c>
      <c r="H12" s="75">
        <f>+'ABRIL 26'!H12+'MAYO 26'!H12+'JUNIO 26'!H12</f>
        <v>2145.19</v>
      </c>
      <c r="I12" s="75">
        <f>+'ABRIL 26'!I12+'MAYO 26'!I12+'JUNIO 26'!I12</f>
        <v>7599.59</v>
      </c>
      <c r="J12" s="75">
        <f>'MAYO 26'!J12</f>
        <v>1.71</v>
      </c>
      <c r="K12" s="75">
        <f>+'ABRIL 26'!J12+'MAYO 26'!K12+'JUNIO 26'!J12</f>
        <v>999.42</v>
      </c>
      <c r="L12" s="75">
        <f>+'ABRIL 26'!K12+'MAYO 26'!L12+'JUNIO 26'!K12</f>
        <v>702.12000000000012</v>
      </c>
      <c r="M12" s="75">
        <f>+'ABRIL 26'!L12+'MAYO 26'!M12+'JUNIO 26'!L12</f>
        <v>0</v>
      </c>
      <c r="N12" s="75">
        <f>+'JUNIO 26'!M12</f>
        <v>2220.41</v>
      </c>
      <c r="O12" s="75">
        <f>+'ABRIL 26'!M12+'MAYO 26'!N12+'JUNIO 26'!N12</f>
        <v>0</v>
      </c>
      <c r="P12" s="76">
        <f t="shared" si="0"/>
        <v>698614.84</v>
      </c>
    </row>
    <row r="13" spans="1:16" ht="17.100000000000001" customHeight="1" x14ac:dyDescent="0.3">
      <c r="A13" s="1" t="s">
        <v>22</v>
      </c>
      <c r="B13" s="3" t="s">
        <v>23</v>
      </c>
      <c r="C13" s="75">
        <f>+'ABRIL 26'!C13+'MAYO 26'!C13+'JUNIO 26'!C13</f>
        <v>6354355.7699999996</v>
      </c>
      <c r="D13" s="75">
        <f>+'ABRIL 26'!D13+'MAYO 26'!D13+'JUNIO 26'!D13</f>
        <v>1417038.42</v>
      </c>
      <c r="E13" s="75">
        <f>+'ABRIL 26'!E13+'MAYO 26'!E13+'JUNIO 26'!E13</f>
        <v>62257.640000000007</v>
      </c>
      <c r="F13" s="75">
        <f>+'ABRIL 26'!F13+'MAYO 26'!F13+'JUNIO 26'!F13</f>
        <v>398725.31</v>
      </c>
      <c r="G13" s="75">
        <f>+'ABRIL 26'!G13+'MAYO 26'!G13+'JUNIO 26'!G13</f>
        <v>106611.59</v>
      </c>
      <c r="H13" s="75">
        <f>+'ABRIL 26'!H13+'MAYO 26'!H13+'JUNIO 26'!H13</f>
        <v>31797.61</v>
      </c>
      <c r="I13" s="75">
        <f>+'ABRIL 26'!I13+'MAYO 26'!I13+'JUNIO 26'!I13</f>
        <v>120939.3</v>
      </c>
      <c r="J13" s="75">
        <f>'MAYO 26'!J13</f>
        <v>27.16</v>
      </c>
      <c r="K13" s="75">
        <f>+'ABRIL 26'!J13+'MAYO 26'!K13+'JUNIO 26'!J13</f>
        <v>9199.41</v>
      </c>
      <c r="L13" s="75">
        <f>+'ABRIL 26'!K13+'MAYO 26'!L13+'JUNIO 26'!K13</f>
        <v>12581.900000000001</v>
      </c>
      <c r="M13" s="75">
        <f>+'ABRIL 26'!L13+'MAYO 26'!M13+'JUNIO 26'!L13</f>
        <v>0</v>
      </c>
      <c r="N13" s="75">
        <f>+'JUNIO 26'!M13</f>
        <v>5981.34</v>
      </c>
      <c r="O13" s="75">
        <f>+'ABRIL 26'!M13+'MAYO 26'!N13+'JUNIO 26'!N13</f>
        <v>0</v>
      </c>
      <c r="P13" s="76">
        <f t="shared" si="0"/>
        <v>8519515.4499999993</v>
      </c>
    </row>
    <row r="14" spans="1:16" ht="17.100000000000001" customHeight="1" x14ac:dyDescent="0.3">
      <c r="A14" s="1" t="s">
        <v>24</v>
      </c>
      <c r="B14" s="3" t="s">
        <v>25</v>
      </c>
      <c r="C14" s="75">
        <f>+'ABRIL 26'!C14+'MAYO 26'!C14+'JUNIO 26'!C14</f>
        <v>8238913.4000000004</v>
      </c>
      <c r="D14" s="75">
        <f>+'ABRIL 26'!D14+'MAYO 26'!D14+'JUNIO 26'!D14</f>
        <v>3051968.5300000003</v>
      </c>
      <c r="E14" s="75">
        <f>+'ABRIL 26'!E14+'MAYO 26'!E14+'JUNIO 26'!E14</f>
        <v>71748.399999999994</v>
      </c>
      <c r="F14" s="75">
        <f>+'ABRIL 26'!F14+'MAYO 26'!F14+'JUNIO 26'!F14</f>
        <v>527364.81000000006</v>
      </c>
      <c r="G14" s="75">
        <f>+'ABRIL 26'!G14+'MAYO 26'!G14+'JUNIO 26'!G14</f>
        <v>144155.21000000002</v>
      </c>
      <c r="H14" s="75">
        <f>+'ABRIL 26'!H14+'MAYO 26'!H14+'JUNIO 26'!H14</f>
        <v>42055.35</v>
      </c>
      <c r="I14" s="75">
        <f>+'ABRIL 26'!I14+'MAYO 26'!I14+'JUNIO 26'!I14</f>
        <v>173075.72</v>
      </c>
      <c r="J14" s="75">
        <f>'MAYO 26'!J14</f>
        <v>38.86</v>
      </c>
      <c r="K14" s="75">
        <f>+'ABRIL 26'!J14+'MAYO 26'!K14+'JUNIO 26'!J14</f>
        <v>9164.94</v>
      </c>
      <c r="L14" s="75">
        <f>+'ABRIL 26'!K14+'MAYO 26'!L14+'JUNIO 26'!K14</f>
        <v>18828.550000000003</v>
      </c>
      <c r="M14" s="75">
        <f>+'ABRIL 26'!L14+'MAYO 26'!M14+'JUNIO 26'!L14</f>
        <v>414701</v>
      </c>
      <c r="N14" s="75">
        <f>+'JUNIO 26'!M14</f>
        <v>7363.86</v>
      </c>
      <c r="O14" s="75">
        <f>+'ABRIL 26'!M14+'MAYO 26'!N14+'JUNIO 26'!N14</f>
        <v>0</v>
      </c>
      <c r="P14" s="76">
        <f t="shared" si="0"/>
        <v>12699378.630000001</v>
      </c>
    </row>
    <row r="15" spans="1:16" ht="17.100000000000001" customHeight="1" x14ac:dyDescent="0.3">
      <c r="A15" s="1" t="s">
        <v>26</v>
      </c>
      <c r="B15" s="3" t="s">
        <v>27</v>
      </c>
      <c r="C15" s="75">
        <f>+'ABRIL 26'!C15+'MAYO 26'!C15+'JUNIO 26'!C15</f>
        <v>887581.41</v>
      </c>
      <c r="D15" s="75">
        <f>+'ABRIL 26'!D15+'MAYO 26'!D15+'JUNIO 26'!D15</f>
        <v>253389.84</v>
      </c>
      <c r="E15" s="75">
        <f>+'ABRIL 26'!E15+'MAYO 26'!E15+'JUNIO 26'!E15</f>
        <v>11496.04</v>
      </c>
      <c r="F15" s="75">
        <f>+'ABRIL 26'!F15+'MAYO 26'!F15+'JUNIO 26'!F15</f>
        <v>53526.819999999992</v>
      </c>
      <c r="G15" s="75">
        <f>+'ABRIL 26'!G15+'MAYO 26'!G15+'JUNIO 26'!G15</f>
        <v>17742.349999999999</v>
      </c>
      <c r="H15" s="75">
        <f>+'ABRIL 26'!H15+'MAYO 26'!H15+'JUNIO 26'!H15</f>
        <v>4268.3599999999997</v>
      </c>
      <c r="I15" s="75">
        <f>+'ABRIL 26'!I15+'MAYO 26'!I15+'JUNIO 26'!I15</f>
        <v>13961.77</v>
      </c>
      <c r="J15" s="75">
        <f>'MAYO 26'!J15</f>
        <v>3.13</v>
      </c>
      <c r="K15" s="75">
        <f>+'ABRIL 26'!J15+'MAYO 26'!K15+'JUNIO 26'!J15</f>
        <v>2337.09</v>
      </c>
      <c r="L15" s="75">
        <f>+'ABRIL 26'!K15+'MAYO 26'!L15+'JUNIO 26'!K15</f>
        <v>1073.94</v>
      </c>
      <c r="M15" s="75">
        <f>+'ABRIL 26'!L15+'MAYO 26'!M15+'JUNIO 26'!L15</f>
        <v>0</v>
      </c>
      <c r="N15" s="75">
        <f>+'JUNIO 26'!M15</f>
        <v>2562.66</v>
      </c>
      <c r="O15" s="75">
        <f>+'ABRIL 26'!M15+'MAYO 26'!N15+'JUNIO 26'!N15</f>
        <v>0</v>
      </c>
      <c r="P15" s="76">
        <f t="shared" si="0"/>
        <v>1247943.4100000001</v>
      </c>
    </row>
    <row r="16" spans="1:16" ht="17.100000000000001" customHeight="1" x14ac:dyDescent="0.3">
      <c r="A16" s="1" t="s">
        <v>28</v>
      </c>
      <c r="B16" s="3" t="s">
        <v>29</v>
      </c>
      <c r="C16" s="75">
        <f>+'ABRIL 26'!C16+'MAYO 26'!C16+'JUNIO 26'!C16</f>
        <v>446122.85</v>
      </c>
      <c r="D16" s="75">
        <f>+'ABRIL 26'!D16+'MAYO 26'!D16+'JUNIO 26'!D16</f>
        <v>175243.24</v>
      </c>
      <c r="E16" s="75">
        <f>+'ABRIL 26'!E16+'MAYO 26'!E16+'JUNIO 26'!E16</f>
        <v>5440.3099999999995</v>
      </c>
      <c r="F16" s="75">
        <f>+'ABRIL 26'!F16+'MAYO 26'!F16+'JUNIO 26'!F16</f>
        <v>27207.879999999997</v>
      </c>
      <c r="G16" s="75">
        <f>+'ABRIL 26'!G16+'MAYO 26'!G16+'JUNIO 26'!G16</f>
        <v>5212.4500000000007</v>
      </c>
      <c r="H16" s="75">
        <f>+'ABRIL 26'!H16+'MAYO 26'!H16+'JUNIO 26'!H16</f>
        <v>2163.86</v>
      </c>
      <c r="I16" s="75">
        <f>+'ABRIL 26'!I16+'MAYO 26'!I16+'JUNIO 26'!I16</f>
        <v>5905.62</v>
      </c>
      <c r="J16" s="75">
        <f>'MAYO 26'!J16</f>
        <v>1.33</v>
      </c>
      <c r="K16" s="75">
        <f>+'ABRIL 26'!J16+'MAYO 26'!K16+'JUNIO 26'!J16</f>
        <v>991.77</v>
      </c>
      <c r="L16" s="75">
        <f>+'ABRIL 26'!K16+'MAYO 26'!L16+'JUNIO 26'!K16</f>
        <v>621.09</v>
      </c>
      <c r="M16" s="75">
        <f>+'ABRIL 26'!L16+'MAYO 26'!M16+'JUNIO 26'!L16</f>
        <v>0</v>
      </c>
      <c r="N16" s="75">
        <f>+'JUNIO 26'!M16</f>
        <v>2121.3000000000002</v>
      </c>
      <c r="O16" s="75">
        <f>+'ABRIL 26'!M16+'MAYO 26'!N16+'JUNIO 26'!N16</f>
        <v>0</v>
      </c>
      <c r="P16" s="76">
        <f t="shared" si="0"/>
        <v>671031.69999999995</v>
      </c>
    </row>
    <row r="17" spans="1:16" ht="17.100000000000001" customHeight="1" x14ac:dyDescent="0.3">
      <c r="A17" s="1" t="s">
        <v>30</v>
      </c>
      <c r="B17" s="3" t="s">
        <v>31</v>
      </c>
      <c r="C17" s="75">
        <f>+'ABRIL 26'!C17+'MAYO 26'!C17+'JUNIO 26'!C17</f>
        <v>1696786.75</v>
      </c>
      <c r="D17" s="75">
        <f>+'ABRIL 26'!D17+'MAYO 26'!D17+'JUNIO 26'!D17</f>
        <v>501067.86</v>
      </c>
      <c r="E17" s="75">
        <f>+'ABRIL 26'!E17+'MAYO 26'!E17+'JUNIO 26'!E17</f>
        <v>17461.79</v>
      </c>
      <c r="F17" s="75">
        <f>+'ABRIL 26'!F17+'MAYO 26'!F17+'JUNIO 26'!F17</f>
        <v>104705.50000000001</v>
      </c>
      <c r="G17" s="75">
        <f>+'ABRIL 26'!G17+'MAYO 26'!G17+'JUNIO 26'!G17</f>
        <v>48860.649999999994</v>
      </c>
      <c r="H17" s="75">
        <f>+'ABRIL 26'!H17+'MAYO 26'!H17+'JUNIO 26'!H17</f>
        <v>8420.91</v>
      </c>
      <c r="I17" s="75">
        <f>+'ABRIL 26'!I17+'MAYO 26'!I17+'JUNIO 26'!I17</f>
        <v>39973.229999999996</v>
      </c>
      <c r="J17" s="75">
        <f>'MAYO 26'!J17</f>
        <v>8.98</v>
      </c>
      <c r="K17" s="75">
        <f>+'ABRIL 26'!J17+'MAYO 26'!K17+'JUNIO 26'!J17</f>
        <v>3130.41</v>
      </c>
      <c r="L17" s="75">
        <f>+'ABRIL 26'!K17+'MAYO 26'!L17+'JUNIO 26'!K17</f>
        <v>3074.73</v>
      </c>
      <c r="M17" s="75">
        <f>+'ABRIL 26'!L17+'MAYO 26'!M17+'JUNIO 26'!L17</f>
        <v>0</v>
      </c>
      <c r="N17" s="75">
        <f>+'JUNIO 26'!M17</f>
        <v>3748.28</v>
      </c>
      <c r="O17" s="75">
        <f>+'ABRIL 26'!M17+'MAYO 26'!N17+'JUNIO 26'!N17</f>
        <v>0</v>
      </c>
      <c r="P17" s="76">
        <f t="shared" si="0"/>
        <v>2427239.09</v>
      </c>
    </row>
    <row r="18" spans="1:16" ht="17.100000000000001" customHeight="1" x14ac:dyDescent="0.3">
      <c r="A18" s="1" t="s">
        <v>32</v>
      </c>
      <c r="B18" s="3" t="s">
        <v>33</v>
      </c>
      <c r="C18" s="75">
        <f>+'ABRIL 26'!C18+'MAYO 26'!C18+'JUNIO 26'!C18</f>
        <v>7952495.3200000003</v>
      </c>
      <c r="D18" s="75">
        <f>+'ABRIL 26'!D18+'MAYO 26'!D18+'JUNIO 26'!D18</f>
        <v>1536530.75</v>
      </c>
      <c r="E18" s="75">
        <f>+'ABRIL 26'!E18+'MAYO 26'!E18+'JUNIO 26'!E18</f>
        <v>67972.45</v>
      </c>
      <c r="F18" s="75">
        <f>+'ABRIL 26'!F18+'MAYO 26'!F18+'JUNIO 26'!F18</f>
        <v>549967.29999999993</v>
      </c>
      <c r="G18" s="75">
        <f>+'ABRIL 26'!G18+'MAYO 26'!G18+'JUNIO 26'!G18</f>
        <v>93946.9</v>
      </c>
      <c r="H18" s="75">
        <f>+'ABRIL 26'!H18+'MAYO 26'!H18+'JUNIO 26'!H18</f>
        <v>42440.049999999996</v>
      </c>
      <c r="I18" s="75">
        <f>+'ABRIL 26'!I18+'MAYO 26'!I18+'JUNIO 26'!I18</f>
        <v>167413.01</v>
      </c>
      <c r="J18" s="75">
        <f>'MAYO 26'!J18</f>
        <v>37.590000000000003</v>
      </c>
      <c r="K18" s="75">
        <f>+'ABRIL 26'!J18+'MAYO 26'!K18+'JUNIO 26'!J18</f>
        <v>5676.66</v>
      </c>
      <c r="L18" s="75">
        <f>+'ABRIL 26'!K18+'MAYO 26'!L18+'JUNIO 26'!K18</f>
        <v>21991.37</v>
      </c>
      <c r="M18" s="75">
        <f>+'ABRIL 26'!L18+'MAYO 26'!M18+'JUNIO 26'!L18</f>
        <v>202430</v>
      </c>
      <c r="N18" s="75">
        <f>+'JUNIO 26'!M18</f>
        <v>5506.51</v>
      </c>
      <c r="O18" s="75">
        <f>+'ABRIL 26'!M18+'MAYO 26'!N18+'JUNIO 26'!N18</f>
        <v>0</v>
      </c>
      <c r="P18" s="76">
        <f t="shared" si="0"/>
        <v>10646407.91</v>
      </c>
    </row>
    <row r="19" spans="1:16" ht="17.100000000000001" customHeight="1" x14ac:dyDescent="0.3">
      <c r="A19" s="1" t="s">
        <v>34</v>
      </c>
      <c r="B19" s="3" t="s">
        <v>35</v>
      </c>
      <c r="C19" s="75">
        <f>+'ABRIL 26'!C19+'MAYO 26'!C19+'JUNIO 26'!C19</f>
        <v>466792.45000000007</v>
      </c>
      <c r="D19" s="75">
        <f>+'ABRIL 26'!D19+'MAYO 26'!D19+'JUNIO 26'!D19</f>
        <v>214703.63999999998</v>
      </c>
      <c r="E19" s="75">
        <f>+'ABRIL 26'!E19+'MAYO 26'!E19+'JUNIO 26'!E19</f>
        <v>6007.7800000000007</v>
      </c>
      <c r="F19" s="75">
        <f>+'ABRIL 26'!F19+'MAYO 26'!F19+'JUNIO 26'!F19</f>
        <v>29076.34</v>
      </c>
      <c r="G19" s="75">
        <f>+'ABRIL 26'!G19+'MAYO 26'!G19+'JUNIO 26'!G19</f>
        <v>10168.709999999999</v>
      </c>
      <c r="H19" s="75">
        <f>+'ABRIL 26'!H19+'MAYO 26'!H19+'JUNIO 26'!H19</f>
        <v>2285.2799999999997</v>
      </c>
      <c r="I19" s="75">
        <f>+'ABRIL 26'!I19+'MAYO 26'!I19+'JUNIO 26'!I19</f>
        <v>8301.09</v>
      </c>
      <c r="J19" s="75">
        <f>'MAYO 26'!J19</f>
        <v>1.86</v>
      </c>
      <c r="K19" s="75">
        <f>+'ABRIL 26'!J19+'MAYO 26'!K19+'JUNIO 26'!J19</f>
        <v>1141.08</v>
      </c>
      <c r="L19" s="75">
        <f>+'ABRIL 26'!K19+'MAYO 26'!L19+'JUNIO 26'!K19</f>
        <v>651.64</v>
      </c>
      <c r="M19" s="75">
        <f>+'ABRIL 26'!L19+'MAYO 26'!M19+'JUNIO 26'!L19</f>
        <v>0</v>
      </c>
      <c r="N19" s="75">
        <f>+'JUNIO 26'!M19</f>
        <v>2298.8000000000002</v>
      </c>
      <c r="O19" s="75">
        <f>+'ABRIL 26'!M19+'MAYO 26'!N19+'JUNIO 26'!N19</f>
        <v>0</v>
      </c>
      <c r="P19" s="76">
        <f t="shared" si="0"/>
        <v>741428.67</v>
      </c>
    </row>
    <row r="20" spans="1:16" ht="17.100000000000001" customHeight="1" x14ac:dyDescent="0.3">
      <c r="A20" s="1" t="s">
        <v>36</v>
      </c>
      <c r="B20" s="3" t="s">
        <v>37</v>
      </c>
      <c r="C20" s="75">
        <f>+'ABRIL 26'!C20+'MAYO 26'!C20+'JUNIO 26'!C20</f>
        <v>3466914.6900000004</v>
      </c>
      <c r="D20" s="75">
        <f>+'ABRIL 26'!D20+'MAYO 26'!D20+'JUNIO 26'!D20</f>
        <v>283740.18</v>
      </c>
      <c r="E20" s="75">
        <f>+'ABRIL 26'!E20+'MAYO 26'!E20+'JUNIO 26'!E20</f>
        <v>33139.790000000008</v>
      </c>
      <c r="F20" s="75">
        <f>+'ABRIL 26'!F20+'MAYO 26'!F20+'JUNIO 26'!F20</f>
        <v>231671.84</v>
      </c>
      <c r="G20" s="75">
        <f>+'ABRIL 26'!G20+'MAYO 26'!G20+'JUNIO 26'!G20</f>
        <v>82626</v>
      </c>
      <c r="H20" s="75">
        <f>+'ABRIL 26'!H20+'MAYO 26'!H20+'JUNIO 26'!H20</f>
        <v>18035.650000000001</v>
      </c>
      <c r="I20" s="75">
        <f>+'ABRIL 26'!I20+'MAYO 26'!I20+'JUNIO 26'!I20</f>
        <v>83198.42</v>
      </c>
      <c r="J20" s="75">
        <f>'MAYO 26'!J20</f>
        <v>18.68</v>
      </c>
      <c r="K20" s="75">
        <f>+'ABRIL 26'!J20+'MAYO 26'!K20+'JUNIO 26'!J20</f>
        <v>4062.2699999999995</v>
      </c>
      <c r="L20" s="75">
        <f>+'ABRIL 26'!K20+'MAYO 26'!L20+'JUNIO 26'!K20</f>
        <v>8256.5</v>
      </c>
      <c r="M20" s="75">
        <f>+'ABRIL 26'!L20+'MAYO 26'!M20+'JUNIO 26'!L20</f>
        <v>0</v>
      </c>
      <c r="N20" s="75">
        <f>+'JUNIO 26'!M20</f>
        <v>4893.24</v>
      </c>
      <c r="O20" s="75">
        <f>+'ABRIL 26'!M20+'MAYO 26'!N20+'JUNIO 26'!N20</f>
        <v>0</v>
      </c>
      <c r="P20" s="76">
        <f t="shared" si="0"/>
        <v>4216557.26</v>
      </c>
    </row>
    <row r="21" spans="1:16" ht="17.100000000000001" customHeight="1" x14ac:dyDescent="0.3">
      <c r="A21" s="1" t="s">
        <v>38</v>
      </c>
      <c r="B21" s="3" t="s">
        <v>39</v>
      </c>
      <c r="C21" s="75">
        <f>+'ABRIL 26'!C21+'MAYO 26'!C21+'JUNIO 26'!C21</f>
        <v>1597808.1300000001</v>
      </c>
      <c r="D21" s="75">
        <f>+'ABRIL 26'!D21+'MAYO 26'!D21+'JUNIO 26'!D21</f>
        <v>682824.52</v>
      </c>
      <c r="E21" s="75">
        <f>+'ABRIL 26'!E21+'MAYO 26'!E21+'JUNIO 26'!E21</f>
        <v>17339.580000000002</v>
      </c>
      <c r="F21" s="75">
        <f>+'ABRIL 26'!F21+'MAYO 26'!F21+'JUNIO 26'!F21</f>
        <v>98333.2</v>
      </c>
      <c r="G21" s="75">
        <f>+'ABRIL 26'!G21+'MAYO 26'!G21+'JUNIO 26'!G21</f>
        <v>21348.190000000002</v>
      </c>
      <c r="H21" s="75">
        <f>+'ABRIL 26'!H21+'MAYO 26'!H21+'JUNIO 26'!H21</f>
        <v>7888.01</v>
      </c>
      <c r="I21" s="75">
        <f>+'ABRIL 26'!I21+'MAYO 26'!I21+'JUNIO 26'!I21</f>
        <v>25245.410000000003</v>
      </c>
      <c r="J21" s="75">
        <f>'MAYO 26'!J21</f>
        <v>5.67</v>
      </c>
      <c r="K21" s="75">
        <f>+'ABRIL 26'!J21+'MAYO 26'!K21+'JUNIO 26'!J21</f>
        <v>3210.2999999999997</v>
      </c>
      <c r="L21" s="75">
        <f>+'ABRIL 26'!K21+'MAYO 26'!L21+'JUNIO 26'!K21</f>
        <v>2711.6899999999996</v>
      </c>
      <c r="M21" s="75">
        <f>+'ABRIL 26'!L21+'MAYO 26'!M21+'JUNIO 26'!L21</f>
        <v>80711</v>
      </c>
      <c r="N21" s="75">
        <f>+'JUNIO 26'!M21</f>
        <v>2734.84</v>
      </c>
      <c r="O21" s="75">
        <f>+'ABRIL 26'!M21+'MAYO 26'!N21+'JUNIO 26'!N21</f>
        <v>0</v>
      </c>
      <c r="P21" s="76">
        <f t="shared" si="0"/>
        <v>2540160.54</v>
      </c>
    </row>
    <row r="22" spans="1:16" ht="17.100000000000001" customHeight="1" x14ac:dyDescent="0.3">
      <c r="A22" s="1" t="s">
        <v>40</v>
      </c>
      <c r="B22" s="3" t="s">
        <v>41</v>
      </c>
      <c r="C22" s="75">
        <f>+'ABRIL 26'!C22+'MAYO 26'!C22+'JUNIO 26'!C22</f>
        <v>12108065.300000001</v>
      </c>
      <c r="D22" s="75">
        <f>+'ABRIL 26'!D22+'MAYO 26'!D22+'JUNIO 26'!D22</f>
        <v>3702389.1</v>
      </c>
      <c r="E22" s="75">
        <f>+'ABRIL 26'!E22+'MAYO 26'!E22+'JUNIO 26'!E22</f>
        <v>116333.29000000001</v>
      </c>
      <c r="F22" s="75">
        <f>+'ABRIL 26'!F22+'MAYO 26'!F22+'JUNIO 26'!F22</f>
        <v>758258.95</v>
      </c>
      <c r="G22" s="75">
        <f>+'ABRIL 26'!G22+'MAYO 26'!G22+'JUNIO 26'!G22</f>
        <v>194676.82</v>
      </c>
      <c r="H22" s="75">
        <f>+'ABRIL 26'!H22+'MAYO 26'!H22+'JUNIO 26'!H22</f>
        <v>61763.360000000001</v>
      </c>
      <c r="I22" s="75">
        <f>+'ABRIL 26'!I22+'MAYO 26'!I22+'JUNIO 26'!I22</f>
        <v>232381.63</v>
      </c>
      <c r="J22" s="75">
        <f>'MAYO 26'!J22</f>
        <v>52.18</v>
      </c>
      <c r="K22" s="75">
        <f>+'ABRIL 26'!J22+'MAYO 26'!K22+'JUNIO 26'!J22</f>
        <v>22003.439999999999</v>
      </c>
      <c r="L22" s="75">
        <f>+'ABRIL 26'!K22+'MAYO 26'!L22+'JUNIO 26'!K22</f>
        <v>24918.11</v>
      </c>
      <c r="M22" s="75">
        <f>+'ABRIL 26'!L22+'MAYO 26'!M22+'JUNIO 26'!L22</f>
        <v>0</v>
      </c>
      <c r="N22" s="75">
        <f>+'JUNIO 26'!M22</f>
        <v>9388.07</v>
      </c>
      <c r="O22" s="75">
        <f>+'ABRIL 26'!M22+'MAYO 26'!N22+'JUNIO 26'!N22</f>
        <v>0</v>
      </c>
      <c r="P22" s="76">
        <f t="shared" si="0"/>
        <v>17230230.249999996</v>
      </c>
    </row>
    <row r="23" spans="1:16" ht="17.100000000000001" customHeight="1" x14ac:dyDescent="0.3">
      <c r="A23" s="1" t="s">
        <v>42</v>
      </c>
      <c r="B23" s="3" t="s">
        <v>43</v>
      </c>
      <c r="C23" s="75">
        <f>+'ABRIL 26'!C23+'MAYO 26'!C23+'JUNIO 26'!C23</f>
        <v>1448953.6400000001</v>
      </c>
      <c r="D23" s="75">
        <f>+'ABRIL 26'!D23+'MAYO 26'!D23+'JUNIO 26'!D23</f>
        <v>976897.84</v>
      </c>
      <c r="E23" s="75">
        <f>+'ABRIL 26'!E23+'MAYO 26'!E23+'JUNIO 26'!E23</f>
        <v>16286.050000000001</v>
      </c>
      <c r="F23" s="75">
        <f>+'ABRIL 26'!F23+'MAYO 26'!F23+'JUNIO 26'!F23</f>
        <v>92447.07</v>
      </c>
      <c r="G23" s="75">
        <f>+'ABRIL 26'!G23+'MAYO 26'!G23+'JUNIO 26'!G23</f>
        <v>39528.33</v>
      </c>
      <c r="H23" s="75">
        <f>+'ABRIL 26'!H23+'MAYO 26'!H23+'JUNIO 26'!H23</f>
        <v>7268.26</v>
      </c>
      <c r="I23" s="75">
        <f>+'ABRIL 26'!I23+'MAYO 26'!I23+'JUNIO 26'!I23</f>
        <v>32526.41</v>
      </c>
      <c r="J23" s="75">
        <f>'MAYO 26'!J23</f>
        <v>7.3</v>
      </c>
      <c r="K23" s="75">
        <f>+'ABRIL 26'!J23+'MAYO 26'!K23+'JUNIO 26'!J23</f>
        <v>2717.61</v>
      </c>
      <c r="L23" s="75">
        <f>+'ABRIL 26'!K23+'MAYO 26'!L23+'JUNIO 26'!K23</f>
        <v>2635.59</v>
      </c>
      <c r="M23" s="75">
        <f>+'ABRIL 26'!L23+'MAYO 26'!M23+'JUNIO 26'!L23</f>
        <v>0</v>
      </c>
      <c r="N23" s="75">
        <f>+'JUNIO 26'!M23</f>
        <v>3349.44</v>
      </c>
      <c r="O23" s="75">
        <f>+'ABRIL 26'!M23+'MAYO 26'!N23+'JUNIO 26'!N23</f>
        <v>0</v>
      </c>
      <c r="P23" s="76">
        <f t="shared" si="0"/>
        <v>2622617.5399999991</v>
      </c>
    </row>
    <row r="24" spans="1:16" ht="17.100000000000001" customHeight="1" x14ac:dyDescent="0.3">
      <c r="A24" s="1" t="s">
        <v>44</v>
      </c>
      <c r="B24" s="3" t="s">
        <v>45</v>
      </c>
      <c r="C24" s="75">
        <f>+'ABRIL 26'!C24+'MAYO 26'!C24+'JUNIO 26'!C24</f>
        <v>2272986.8199999998</v>
      </c>
      <c r="D24" s="75">
        <f>+'ABRIL 26'!D24+'MAYO 26'!D24+'JUNIO 26'!D24</f>
        <v>877767.57</v>
      </c>
      <c r="E24" s="75">
        <f>+'ABRIL 26'!E24+'MAYO 26'!E24+'JUNIO 26'!E24</f>
        <v>23960.94</v>
      </c>
      <c r="F24" s="75">
        <f>+'ABRIL 26'!F24+'MAYO 26'!F24+'JUNIO 26'!F24</f>
        <v>146051.56</v>
      </c>
      <c r="G24" s="75">
        <f>+'ABRIL 26'!G24+'MAYO 26'!G24+'JUNIO 26'!G24</f>
        <v>72789.929999999993</v>
      </c>
      <c r="H24" s="75">
        <f>+'ABRIL 26'!H24+'MAYO 26'!H24+'JUNIO 26'!H24</f>
        <v>11498.51</v>
      </c>
      <c r="I24" s="75">
        <f>+'ABRIL 26'!I24+'MAYO 26'!I24+'JUNIO 26'!I24</f>
        <v>56969.45</v>
      </c>
      <c r="J24" s="75">
        <f>'MAYO 26'!J24</f>
        <v>12.79</v>
      </c>
      <c r="K24" s="75">
        <f>+'ABRIL 26'!J24+'MAYO 26'!K24+'JUNIO 26'!J24</f>
        <v>3742.56</v>
      </c>
      <c r="L24" s="75">
        <f>+'ABRIL 26'!K24+'MAYO 26'!L24+'JUNIO 26'!K24</f>
        <v>4507.34</v>
      </c>
      <c r="M24" s="75">
        <f>+'ABRIL 26'!L24+'MAYO 26'!M24+'JUNIO 26'!L24</f>
        <v>23734</v>
      </c>
      <c r="N24" s="75">
        <f>+'JUNIO 26'!M24</f>
        <v>4467.3</v>
      </c>
      <c r="O24" s="75">
        <f>+'ABRIL 26'!M24+'MAYO 26'!N24+'JUNIO 26'!N24</f>
        <v>0</v>
      </c>
      <c r="P24" s="76">
        <f t="shared" si="0"/>
        <v>3498488.7699999996</v>
      </c>
    </row>
    <row r="25" spans="1:16" ht="17.100000000000001" customHeight="1" x14ac:dyDescent="0.3">
      <c r="A25" s="1" t="s">
        <v>46</v>
      </c>
      <c r="B25" s="3" t="s">
        <v>47</v>
      </c>
      <c r="C25" s="75">
        <f>+'ABRIL 26'!C25+'MAYO 26'!C25+'JUNIO 26'!C25</f>
        <v>1067346.19</v>
      </c>
      <c r="D25" s="75">
        <f>+'ABRIL 26'!D25+'MAYO 26'!D25+'JUNIO 26'!D25</f>
        <v>395984.31</v>
      </c>
      <c r="E25" s="75">
        <f>+'ABRIL 26'!E25+'MAYO 26'!E25+'JUNIO 26'!E25</f>
        <v>12131.3</v>
      </c>
      <c r="F25" s="75">
        <f>+'ABRIL 26'!F25+'MAYO 26'!F25+'JUNIO 26'!F25</f>
        <v>67665.03</v>
      </c>
      <c r="G25" s="75">
        <f>+'ABRIL 26'!G25+'MAYO 26'!G25+'JUNIO 26'!G25</f>
        <v>26136.769999999997</v>
      </c>
      <c r="H25" s="75">
        <f>+'ABRIL 26'!H25+'MAYO 26'!H25+'JUNIO 26'!H25</f>
        <v>5331</v>
      </c>
      <c r="I25" s="75">
        <f>+'ABRIL 26'!I25+'MAYO 26'!I25+'JUNIO 26'!I25</f>
        <v>22485.33</v>
      </c>
      <c r="J25" s="75">
        <f>'MAYO 26'!J25</f>
        <v>5.05</v>
      </c>
      <c r="K25" s="75">
        <f>+'ABRIL 26'!J25+'MAYO 26'!K25+'JUNIO 26'!J25</f>
        <v>2064.7799999999997</v>
      </c>
      <c r="L25" s="75">
        <f>+'ABRIL 26'!K25+'MAYO 26'!L25+'JUNIO 26'!K25</f>
        <v>1879.11</v>
      </c>
      <c r="M25" s="75">
        <f>+'ABRIL 26'!L25+'MAYO 26'!M25+'JUNIO 26'!L25</f>
        <v>29720</v>
      </c>
      <c r="N25" s="75">
        <f>+'JUNIO 26'!M25</f>
        <v>2884.7</v>
      </c>
      <c r="O25" s="75">
        <f>+'ABRIL 26'!M25+'MAYO 26'!N25+'JUNIO 26'!N25</f>
        <v>0</v>
      </c>
      <c r="P25" s="76">
        <f t="shared" si="0"/>
        <v>1633633.5700000003</v>
      </c>
    </row>
    <row r="26" spans="1:16" ht="17.100000000000001" customHeight="1" x14ac:dyDescent="0.3">
      <c r="A26" s="1" t="s">
        <v>48</v>
      </c>
      <c r="B26" s="3" t="s">
        <v>49</v>
      </c>
      <c r="C26" s="75">
        <f>+'ABRIL 26'!C26+'MAYO 26'!C26+'JUNIO 26'!C26</f>
        <v>395399.82999999996</v>
      </c>
      <c r="D26" s="75">
        <f>+'ABRIL 26'!D26+'MAYO 26'!D26+'JUNIO 26'!D26</f>
        <v>197377.56</v>
      </c>
      <c r="E26" s="75">
        <f>+'ABRIL 26'!E26+'MAYO 26'!E26+'JUNIO 26'!E26</f>
        <v>5447.9699999999993</v>
      </c>
      <c r="F26" s="75">
        <f>+'ABRIL 26'!F26+'MAYO 26'!F26+'JUNIO 26'!F26</f>
        <v>24479</v>
      </c>
      <c r="G26" s="75">
        <f>+'ABRIL 26'!G26+'MAYO 26'!G26+'JUNIO 26'!G26</f>
        <v>5361.4500000000007</v>
      </c>
      <c r="H26" s="75">
        <f>+'ABRIL 26'!H26+'MAYO 26'!H26+'JUNIO 26'!H26</f>
        <v>1924.95</v>
      </c>
      <c r="I26" s="75">
        <f>+'ABRIL 26'!I26+'MAYO 26'!I26+'JUNIO 26'!I26</f>
        <v>5182.8</v>
      </c>
      <c r="J26" s="75">
        <f>'MAYO 26'!J26</f>
        <v>1.1599999999999999</v>
      </c>
      <c r="K26" s="75">
        <f>+'ABRIL 26'!J26+'MAYO 26'!K26+'JUNIO 26'!J26</f>
        <v>1147.9499999999998</v>
      </c>
      <c r="L26" s="75">
        <f>+'ABRIL 26'!K26+'MAYO 26'!L26+'JUNIO 26'!K26</f>
        <v>480.59999999999997</v>
      </c>
      <c r="M26" s="75">
        <f>+'ABRIL 26'!L26+'MAYO 26'!M26+'JUNIO 26'!L26</f>
        <v>0</v>
      </c>
      <c r="N26" s="75">
        <f>+'JUNIO 26'!M26</f>
        <v>2126.09</v>
      </c>
      <c r="O26" s="75">
        <f>+'ABRIL 26'!M26+'MAYO 26'!N26+'JUNIO 26'!N26</f>
        <v>0</v>
      </c>
      <c r="P26" s="76">
        <f t="shared" si="0"/>
        <v>638929.35999999975</v>
      </c>
    </row>
    <row r="27" spans="1:16" ht="17.100000000000001" customHeight="1" x14ac:dyDescent="0.3">
      <c r="A27" s="1" t="s">
        <v>50</v>
      </c>
      <c r="B27" s="3" t="s">
        <v>51</v>
      </c>
      <c r="C27" s="75">
        <f>+'ABRIL 26'!C27+'MAYO 26'!C27+'JUNIO 26'!C27</f>
        <v>820086.2</v>
      </c>
      <c r="D27" s="75">
        <f>+'ABRIL 26'!D27+'MAYO 26'!D27+'JUNIO 26'!D27</f>
        <v>142885.79999999999</v>
      </c>
      <c r="E27" s="75">
        <f>+'ABRIL 26'!E27+'MAYO 26'!E27+'JUNIO 26'!E27</f>
        <v>9877.7000000000007</v>
      </c>
      <c r="F27" s="75">
        <f>+'ABRIL 26'!F27+'MAYO 26'!F27+'JUNIO 26'!F27</f>
        <v>50911.87</v>
      </c>
      <c r="G27" s="75">
        <f>+'ABRIL 26'!G27+'MAYO 26'!G27+'JUNIO 26'!G27</f>
        <v>19741.09</v>
      </c>
      <c r="H27" s="75">
        <f>+'ABRIL 26'!H27+'MAYO 26'!H27+'JUNIO 26'!H27</f>
        <v>4031.0499999999997</v>
      </c>
      <c r="I27" s="75">
        <f>+'ABRIL 26'!I27+'MAYO 26'!I27+'JUNIO 26'!I27</f>
        <v>16146.7</v>
      </c>
      <c r="J27" s="75">
        <f>'MAYO 26'!J27</f>
        <v>3.63</v>
      </c>
      <c r="K27" s="75">
        <f>+'ABRIL 26'!J27+'MAYO 26'!K27+'JUNIO 26'!J27</f>
        <v>1833.75</v>
      </c>
      <c r="L27" s="75">
        <f>+'ABRIL 26'!K27+'MAYO 26'!L27+'JUNIO 26'!K27</f>
        <v>1251.44</v>
      </c>
      <c r="M27" s="75">
        <f>+'ABRIL 26'!L27+'MAYO 26'!M27+'JUNIO 26'!L27</f>
        <v>0</v>
      </c>
      <c r="N27" s="75">
        <f>+'JUNIO 26'!M27</f>
        <v>2658.05</v>
      </c>
      <c r="O27" s="75">
        <f>+'ABRIL 26'!M27+'MAYO 26'!N27+'JUNIO 26'!N27</f>
        <v>0</v>
      </c>
      <c r="P27" s="76">
        <f t="shared" si="0"/>
        <v>1069427.2799999998</v>
      </c>
    </row>
    <row r="28" spans="1:16" ht="17.100000000000001" customHeight="1" x14ac:dyDescent="0.3">
      <c r="A28" s="1" t="s">
        <v>52</v>
      </c>
      <c r="B28" s="3" t="s">
        <v>53</v>
      </c>
      <c r="C28" s="75">
        <f>+'ABRIL 26'!C28+'MAYO 26'!C28+'JUNIO 26'!C28</f>
        <v>1329539.8799999999</v>
      </c>
      <c r="D28" s="75">
        <f>+'ABRIL 26'!D28+'MAYO 26'!D28+'JUNIO 26'!D28</f>
        <v>784994.21</v>
      </c>
      <c r="E28" s="75">
        <f>+'ABRIL 26'!E28+'MAYO 26'!E28+'JUNIO 26'!E28</f>
        <v>14034.210000000001</v>
      </c>
      <c r="F28" s="75">
        <f>+'ABRIL 26'!F28+'MAYO 26'!F28+'JUNIO 26'!F28</f>
        <v>85461.45</v>
      </c>
      <c r="G28" s="75">
        <f>+'ABRIL 26'!G28+'MAYO 26'!G28+'JUNIO 26'!G28</f>
        <v>35144.080000000002</v>
      </c>
      <c r="H28" s="75">
        <f>+'ABRIL 26'!H28+'MAYO 26'!H28+'JUNIO 26'!H28</f>
        <v>6723.1100000000006</v>
      </c>
      <c r="I28" s="75">
        <f>+'ABRIL 26'!I28+'MAYO 26'!I28+'JUNIO 26'!I28</f>
        <v>30815.84</v>
      </c>
      <c r="J28" s="75">
        <f>'MAYO 26'!J28</f>
        <v>6.92</v>
      </c>
      <c r="K28" s="75">
        <f>+'ABRIL 26'!J28+'MAYO 26'!K28+'JUNIO 26'!J28</f>
        <v>2154.27</v>
      </c>
      <c r="L28" s="75">
        <f>+'ABRIL 26'!K28+'MAYO 26'!L28+'JUNIO 26'!K28</f>
        <v>2632.8900000000003</v>
      </c>
      <c r="M28" s="75">
        <f>+'ABRIL 26'!L28+'MAYO 26'!M28+'JUNIO 26'!L28</f>
        <v>89846</v>
      </c>
      <c r="N28" s="75">
        <f>+'JUNIO 26'!M28</f>
        <v>3214.19</v>
      </c>
      <c r="O28" s="75">
        <f>+'ABRIL 26'!M28+'MAYO 26'!N28+'JUNIO 26'!N28</f>
        <v>0</v>
      </c>
      <c r="P28" s="76">
        <f t="shared" si="0"/>
        <v>2384567.0499999998</v>
      </c>
    </row>
    <row r="29" spans="1:16" ht="17.100000000000001" customHeight="1" x14ac:dyDescent="0.3">
      <c r="A29" s="1" t="s">
        <v>54</v>
      </c>
      <c r="B29" s="3" t="s">
        <v>55</v>
      </c>
      <c r="C29" s="75">
        <f>+'ABRIL 26'!C29+'MAYO 26'!C29+'JUNIO 26'!C29</f>
        <v>4254201.03</v>
      </c>
      <c r="D29" s="75">
        <f>+'ABRIL 26'!D29+'MAYO 26'!D29+'JUNIO 26'!D29</f>
        <v>2590407.7300000004</v>
      </c>
      <c r="E29" s="75">
        <f>+'ABRIL 26'!E29+'MAYO 26'!E29+'JUNIO 26'!E29</f>
        <v>43007.58</v>
      </c>
      <c r="F29" s="75">
        <f>+'ABRIL 26'!F29+'MAYO 26'!F29+'JUNIO 26'!F29</f>
        <v>278292.88</v>
      </c>
      <c r="G29" s="75">
        <f>+'ABRIL 26'!G29+'MAYO 26'!G29+'JUNIO 26'!G29</f>
        <v>101981.84</v>
      </c>
      <c r="H29" s="75">
        <f>+'ABRIL 26'!H29+'MAYO 26'!H29+'JUNIO 26'!H29</f>
        <v>21835.63</v>
      </c>
      <c r="I29" s="75">
        <f>+'ABRIL 26'!I29+'MAYO 26'!I29+'JUNIO 26'!I29</f>
        <v>99695.16</v>
      </c>
      <c r="J29" s="75">
        <f>'MAYO 26'!J29</f>
        <v>22.39</v>
      </c>
      <c r="K29" s="75">
        <f>+'ABRIL 26'!J29+'MAYO 26'!K29+'JUNIO 26'!J29</f>
        <v>6569.2800000000007</v>
      </c>
      <c r="L29" s="75">
        <f>+'ABRIL 26'!K29+'MAYO 26'!L29+'JUNIO 26'!K29</f>
        <v>9231.1899999999987</v>
      </c>
      <c r="M29" s="75">
        <f>+'ABRIL 26'!L29+'MAYO 26'!M29+'JUNIO 26'!L29</f>
        <v>0</v>
      </c>
      <c r="N29" s="75">
        <f>+'JUNIO 26'!M29</f>
        <v>5775.94</v>
      </c>
      <c r="O29" s="75">
        <f>+'ABRIL 26'!M29+'MAYO 26'!N29+'JUNIO 26'!N29</f>
        <v>0</v>
      </c>
      <c r="P29" s="76">
        <f t="shared" si="0"/>
        <v>7411020.6500000013</v>
      </c>
    </row>
    <row r="30" spans="1:16" ht="17.100000000000001" customHeight="1" x14ac:dyDescent="0.3">
      <c r="A30" s="1" t="s">
        <v>56</v>
      </c>
      <c r="B30" s="3" t="s">
        <v>57</v>
      </c>
      <c r="C30" s="75">
        <f>+'ABRIL 26'!C30+'MAYO 26'!C30+'JUNIO 26'!C30</f>
        <v>466737.72</v>
      </c>
      <c r="D30" s="75">
        <f>+'ABRIL 26'!D30+'MAYO 26'!D30+'JUNIO 26'!D30</f>
        <v>183940.22</v>
      </c>
      <c r="E30" s="75">
        <f>+'ABRIL 26'!E30+'MAYO 26'!E30+'JUNIO 26'!E30</f>
        <v>5375.8</v>
      </c>
      <c r="F30" s="75">
        <f>+'ABRIL 26'!F30+'MAYO 26'!F30+'JUNIO 26'!F30</f>
        <v>28615.84</v>
      </c>
      <c r="G30" s="75">
        <f>+'ABRIL 26'!G30+'MAYO 26'!G30+'JUNIO 26'!G30</f>
        <v>5683.4400000000005</v>
      </c>
      <c r="H30" s="75">
        <f>+'ABRIL 26'!H30+'MAYO 26'!H30+'JUNIO 26'!H30</f>
        <v>2292.08</v>
      </c>
      <c r="I30" s="75">
        <f>+'ABRIL 26'!I30+'MAYO 26'!I30+'JUNIO 26'!I30</f>
        <v>6736.41</v>
      </c>
      <c r="J30" s="75">
        <f>'MAYO 26'!J30</f>
        <v>1.51</v>
      </c>
      <c r="K30" s="75">
        <f>+'ABRIL 26'!J30+'MAYO 26'!K30+'JUNIO 26'!J30</f>
        <v>1055.43</v>
      </c>
      <c r="L30" s="75">
        <f>+'ABRIL 26'!K30+'MAYO 26'!L30+'JUNIO 26'!K30</f>
        <v>728.96</v>
      </c>
      <c r="M30" s="75">
        <f>+'ABRIL 26'!L30+'MAYO 26'!M30+'JUNIO 26'!L30</f>
        <v>3495</v>
      </c>
      <c r="N30" s="75">
        <f>+'JUNIO 26'!M30</f>
        <v>2139.64</v>
      </c>
      <c r="O30" s="75">
        <f>+'ABRIL 26'!M30+'MAYO 26'!N30+'JUNIO 26'!N30</f>
        <v>0</v>
      </c>
      <c r="P30" s="76">
        <f t="shared" si="0"/>
        <v>706802.04999999993</v>
      </c>
    </row>
    <row r="31" spans="1:16" ht="17.100000000000001" customHeight="1" x14ac:dyDescent="0.3">
      <c r="A31" s="1" t="s">
        <v>58</v>
      </c>
      <c r="B31" s="3" t="s">
        <v>59</v>
      </c>
      <c r="C31" s="75">
        <f>+'ABRIL 26'!C31+'MAYO 26'!C31+'JUNIO 26'!C31</f>
        <v>6177688.25</v>
      </c>
      <c r="D31" s="75">
        <f>+'ABRIL 26'!D31+'MAYO 26'!D31+'JUNIO 26'!D31</f>
        <v>2628492.62</v>
      </c>
      <c r="E31" s="75">
        <f>+'ABRIL 26'!E31+'MAYO 26'!E31+'JUNIO 26'!E31</f>
        <v>53549.659999999996</v>
      </c>
      <c r="F31" s="75">
        <f>+'ABRIL 26'!F31+'MAYO 26'!F31+'JUNIO 26'!F31</f>
        <v>412110.89</v>
      </c>
      <c r="G31" s="75">
        <f>+'ABRIL 26'!G31+'MAYO 26'!G31+'JUNIO 26'!G31</f>
        <v>191684.37</v>
      </c>
      <c r="H31" s="75">
        <f>+'ABRIL 26'!H31+'MAYO 26'!H31+'JUNIO 26'!H31</f>
        <v>32259.040000000001</v>
      </c>
      <c r="I31" s="75">
        <f>+'ABRIL 26'!I31+'MAYO 26'!I31+'JUNIO 26'!I31</f>
        <v>176509.91</v>
      </c>
      <c r="J31" s="75">
        <f>'MAYO 26'!J31</f>
        <v>39.630000000000003</v>
      </c>
      <c r="K31" s="75">
        <f>+'ABRIL 26'!J31+'MAYO 26'!K31+'JUNIO 26'!J31</f>
        <v>5444.76</v>
      </c>
      <c r="L31" s="75">
        <f>+'ABRIL 26'!K31+'MAYO 26'!L31+'JUNIO 26'!K31</f>
        <v>15607.75</v>
      </c>
      <c r="M31" s="75">
        <f>+'ABRIL 26'!L31+'MAYO 26'!M31+'JUNIO 26'!L31</f>
        <v>0</v>
      </c>
      <c r="N31" s="75">
        <f>+'JUNIO 26'!M31</f>
        <v>9069.2099999999991</v>
      </c>
      <c r="O31" s="75">
        <f>+'ABRIL 26'!M31+'MAYO 26'!N31+'JUNIO 26'!N31</f>
        <v>0</v>
      </c>
      <c r="P31" s="76">
        <f t="shared" si="0"/>
        <v>9702456.0900000017</v>
      </c>
    </row>
    <row r="32" spans="1:16" ht="17.100000000000001" customHeight="1" x14ac:dyDescent="0.3">
      <c r="A32" s="1" t="s">
        <v>60</v>
      </c>
      <c r="B32" s="3" t="s">
        <v>61</v>
      </c>
      <c r="C32" s="75">
        <f>+'ABRIL 26'!C32+'MAYO 26'!C32+'JUNIO 26'!C32</f>
        <v>1564199.01</v>
      </c>
      <c r="D32" s="75">
        <f>+'ABRIL 26'!D32+'MAYO 26'!D32+'JUNIO 26'!D32</f>
        <v>833972.89999999991</v>
      </c>
      <c r="E32" s="75">
        <f>+'ABRIL 26'!E32+'MAYO 26'!E32+'JUNIO 26'!E32</f>
        <v>16551.37</v>
      </c>
      <c r="F32" s="75">
        <f>+'ABRIL 26'!F32+'MAYO 26'!F32+'JUNIO 26'!F32</f>
        <v>88524.08</v>
      </c>
      <c r="G32" s="75">
        <f>+'ABRIL 26'!G32+'MAYO 26'!G32+'JUNIO 26'!G32</f>
        <v>26480.409999999996</v>
      </c>
      <c r="H32" s="75">
        <f>+'ABRIL 26'!H32+'MAYO 26'!H32+'JUNIO 26'!H32</f>
        <v>7340.43</v>
      </c>
      <c r="I32" s="75">
        <f>+'ABRIL 26'!I32+'MAYO 26'!I32+'JUNIO 26'!I32</f>
        <v>23281.269999999997</v>
      </c>
      <c r="J32" s="75">
        <f>'MAYO 26'!J32</f>
        <v>5.23</v>
      </c>
      <c r="K32" s="75">
        <f>+'ABRIL 26'!J32+'MAYO 26'!K32+'JUNIO 26'!J32</f>
        <v>2922</v>
      </c>
      <c r="L32" s="75">
        <f>+'ABRIL 26'!K32+'MAYO 26'!L32+'JUNIO 26'!K32</f>
        <v>1999.8500000000001</v>
      </c>
      <c r="M32" s="75">
        <f>+'ABRIL 26'!L32+'MAYO 26'!M32+'JUNIO 26'!L32</f>
        <v>0</v>
      </c>
      <c r="N32" s="75">
        <f>+'JUNIO 26'!M32</f>
        <v>2894.53</v>
      </c>
      <c r="O32" s="75">
        <f>+'ABRIL 26'!M32+'MAYO 26'!N32+'JUNIO 26'!N32</f>
        <v>0</v>
      </c>
      <c r="P32" s="76">
        <f t="shared" si="0"/>
        <v>2568171.0800000005</v>
      </c>
    </row>
    <row r="33" spans="1:16" ht="17.100000000000001" customHeight="1" x14ac:dyDescent="0.3">
      <c r="A33" s="1" t="s">
        <v>62</v>
      </c>
      <c r="B33" s="3" t="s">
        <v>63</v>
      </c>
      <c r="C33" s="75">
        <f>+'ABRIL 26'!C33+'MAYO 26'!C33+'JUNIO 26'!C33</f>
        <v>3991264.41</v>
      </c>
      <c r="D33" s="75">
        <f>+'ABRIL 26'!D33+'MAYO 26'!D33+'JUNIO 26'!D33</f>
        <v>1201373.81</v>
      </c>
      <c r="E33" s="75">
        <f>+'ABRIL 26'!E33+'MAYO 26'!E33+'JUNIO 26'!E33</f>
        <v>32213.32</v>
      </c>
      <c r="F33" s="75">
        <f>+'ABRIL 26'!F33+'MAYO 26'!F33+'JUNIO 26'!F33</f>
        <v>249159.69000000003</v>
      </c>
      <c r="G33" s="75">
        <f>+'ABRIL 26'!G33+'MAYO 26'!G33+'JUNIO 26'!G33</f>
        <v>80315.03</v>
      </c>
      <c r="H33" s="75">
        <f>+'ABRIL 26'!H33+'MAYO 26'!H33+'JUNIO 26'!H33</f>
        <v>20360.580000000002</v>
      </c>
      <c r="I33" s="75">
        <f>+'ABRIL 26'!I33+'MAYO 26'!I33+'JUNIO 26'!I33</f>
        <v>88536.950000000012</v>
      </c>
      <c r="J33" s="75">
        <f>'MAYO 26'!J33</f>
        <v>19.88</v>
      </c>
      <c r="K33" s="75">
        <f>+'ABRIL 26'!J33+'MAYO 26'!K33+'JUNIO 26'!J33</f>
        <v>4095.3900000000003</v>
      </c>
      <c r="L33" s="75">
        <f>+'ABRIL 26'!K33+'MAYO 26'!L33+'JUNIO 26'!K33</f>
        <v>9101.0499999999993</v>
      </c>
      <c r="M33" s="75">
        <f>+'ABRIL 26'!L33+'MAYO 26'!M33+'JUNIO 26'!L33</f>
        <v>293146</v>
      </c>
      <c r="N33" s="75">
        <f>+'JUNIO 26'!M33</f>
        <v>4943.7299999999996</v>
      </c>
      <c r="O33" s="75">
        <f>+'ABRIL 26'!M33+'MAYO 26'!N33+'JUNIO 26'!N33</f>
        <v>0</v>
      </c>
      <c r="P33" s="76">
        <f t="shared" si="0"/>
        <v>5974529.8400000017</v>
      </c>
    </row>
    <row r="34" spans="1:16" ht="17.100000000000001" customHeight="1" x14ac:dyDescent="0.3">
      <c r="A34" s="1" t="s">
        <v>64</v>
      </c>
      <c r="B34" s="3" t="s">
        <v>65</v>
      </c>
      <c r="C34" s="75">
        <f>+'ABRIL 26'!C34+'MAYO 26'!C34+'JUNIO 26'!C34</f>
        <v>2489683.5</v>
      </c>
      <c r="D34" s="75">
        <f>+'ABRIL 26'!D34+'MAYO 26'!D34+'JUNIO 26'!D34</f>
        <v>669461.40999999992</v>
      </c>
      <c r="E34" s="75">
        <f>+'ABRIL 26'!E34+'MAYO 26'!E34+'JUNIO 26'!E34</f>
        <v>27004.639999999999</v>
      </c>
      <c r="F34" s="75">
        <f>+'ABRIL 26'!F34+'MAYO 26'!F34+'JUNIO 26'!F34</f>
        <v>160008.69</v>
      </c>
      <c r="G34" s="75">
        <f>+'ABRIL 26'!G34+'MAYO 26'!G34+'JUNIO 26'!G34</f>
        <v>64433.03</v>
      </c>
      <c r="H34" s="75">
        <f>+'ABRIL 26'!H34+'MAYO 26'!H34+'JUNIO 26'!H34</f>
        <v>12571.94</v>
      </c>
      <c r="I34" s="75">
        <f>+'ABRIL 26'!I34+'MAYO 26'!I34+'JUNIO 26'!I34</f>
        <v>56866.239999999991</v>
      </c>
      <c r="J34" s="75">
        <f>'MAYO 26'!J34</f>
        <v>12.77</v>
      </c>
      <c r="K34" s="75">
        <f>+'ABRIL 26'!J34+'MAYO 26'!K34+'JUNIO 26'!J34</f>
        <v>4308.54</v>
      </c>
      <c r="L34" s="75">
        <f>+'ABRIL 26'!K34+'MAYO 26'!L34+'JUNIO 26'!K34</f>
        <v>4804.5</v>
      </c>
      <c r="M34" s="75">
        <f>+'ABRIL 26'!L34+'MAYO 26'!M34+'JUNIO 26'!L34</f>
        <v>0</v>
      </c>
      <c r="N34" s="75">
        <f>+'JUNIO 26'!M34</f>
        <v>4327</v>
      </c>
      <c r="O34" s="75">
        <f>+'ABRIL 26'!M34+'MAYO 26'!N34+'JUNIO 26'!N34</f>
        <v>0</v>
      </c>
      <c r="P34" s="76">
        <f t="shared" si="0"/>
        <v>3493482.2600000002</v>
      </c>
    </row>
    <row r="35" spans="1:16" ht="17.100000000000001" customHeight="1" x14ac:dyDescent="0.3">
      <c r="A35" s="1" t="s">
        <v>66</v>
      </c>
      <c r="B35" s="3" t="s">
        <v>67</v>
      </c>
      <c r="C35" s="75">
        <f>+'ABRIL 26'!C35+'MAYO 26'!C35+'JUNIO 26'!C35</f>
        <v>752541.45</v>
      </c>
      <c r="D35" s="75">
        <f>+'ABRIL 26'!D35+'MAYO 26'!D35+'JUNIO 26'!D35</f>
        <v>488998.69</v>
      </c>
      <c r="E35" s="75">
        <f>+'ABRIL 26'!E35+'MAYO 26'!E35+'JUNIO 26'!E35</f>
        <v>9408.11</v>
      </c>
      <c r="F35" s="75">
        <f>+'ABRIL 26'!F35+'MAYO 26'!F35+'JUNIO 26'!F35</f>
        <v>46688.91</v>
      </c>
      <c r="G35" s="75">
        <f>+'ABRIL 26'!G35+'MAYO 26'!G35+'JUNIO 26'!G35</f>
        <v>15839.41</v>
      </c>
      <c r="H35" s="75">
        <f>+'ABRIL 26'!H35+'MAYO 26'!H35+'JUNIO 26'!H35</f>
        <v>3687.4300000000003</v>
      </c>
      <c r="I35" s="75">
        <f>+'ABRIL 26'!I35+'MAYO 26'!I35+'JUNIO 26'!I35</f>
        <v>13298.310000000001</v>
      </c>
      <c r="J35" s="75">
        <f>'MAYO 26'!J35</f>
        <v>2.99</v>
      </c>
      <c r="K35" s="75">
        <f>+'ABRIL 26'!J35+'MAYO 26'!K35+'JUNIO 26'!J35</f>
        <v>1779.48</v>
      </c>
      <c r="L35" s="75">
        <f>+'ABRIL 26'!K35+'MAYO 26'!L35+'JUNIO 26'!K35</f>
        <v>1084</v>
      </c>
      <c r="M35" s="75">
        <f>+'ABRIL 26'!L35+'MAYO 26'!M35+'JUNIO 26'!L35</f>
        <v>16850</v>
      </c>
      <c r="N35" s="75">
        <f>+'JUNIO 26'!M35</f>
        <v>2505.2600000000002</v>
      </c>
      <c r="O35" s="75">
        <f>+'ABRIL 26'!M35+'MAYO 26'!N35+'JUNIO 26'!N35</f>
        <v>0</v>
      </c>
      <c r="P35" s="76">
        <f t="shared" si="0"/>
        <v>1352684.0399999998</v>
      </c>
    </row>
    <row r="36" spans="1:16" ht="30" customHeight="1" x14ac:dyDescent="0.3">
      <c r="A36" s="1" t="s">
        <v>68</v>
      </c>
      <c r="B36" s="3" t="s">
        <v>69</v>
      </c>
      <c r="C36" s="75">
        <f>+'ABRIL 26'!C36+'MAYO 26'!C36+'JUNIO 26'!C36</f>
        <v>6334375.3600000003</v>
      </c>
      <c r="D36" s="75">
        <f>+'ABRIL 26'!D36+'MAYO 26'!D36+'JUNIO 26'!D36</f>
        <v>2452232.58</v>
      </c>
      <c r="E36" s="75">
        <f>+'ABRIL 26'!E36+'MAYO 26'!E36+'JUNIO 26'!E36</f>
        <v>63428.7</v>
      </c>
      <c r="F36" s="75">
        <f>+'ABRIL 26'!F36+'MAYO 26'!F36+'JUNIO 26'!F36</f>
        <v>415628.98</v>
      </c>
      <c r="G36" s="75">
        <f>+'ABRIL 26'!G36+'MAYO 26'!G36+'JUNIO 26'!G36</f>
        <v>165562.89000000001</v>
      </c>
      <c r="H36" s="75">
        <f>+'ABRIL 26'!H36+'MAYO 26'!H36+'JUNIO 26'!H36</f>
        <v>32522.019999999997</v>
      </c>
      <c r="I36" s="75">
        <f>+'ABRIL 26'!I36+'MAYO 26'!I36+'JUNIO 26'!I36</f>
        <v>154565.37</v>
      </c>
      <c r="J36" s="75">
        <f>'MAYO 26'!J36</f>
        <v>34.71</v>
      </c>
      <c r="K36" s="75">
        <f>+'ABRIL 26'!J36+'MAYO 26'!K36+'JUNIO 26'!J36</f>
        <v>8762.76</v>
      </c>
      <c r="L36" s="75">
        <f>+'ABRIL 26'!K36+'MAYO 26'!L36+'JUNIO 26'!K36</f>
        <v>13901.630000000001</v>
      </c>
      <c r="M36" s="75">
        <f>+'ABRIL 26'!L36+'MAYO 26'!M36+'JUNIO 26'!L36</f>
        <v>0</v>
      </c>
      <c r="N36" s="75">
        <f>+'JUNIO 26'!M36</f>
        <v>8077.04</v>
      </c>
      <c r="O36" s="75">
        <f>+'ABRIL 26'!M36+'MAYO 26'!N36+'JUNIO 26'!N36</f>
        <v>0</v>
      </c>
      <c r="P36" s="76">
        <f t="shared" si="0"/>
        <v>9649092.040000001</v>
      </c>
    </row>
    <row r="37" spans="1:16" ht="17.100000000000001" customHeight="1" x14ac:dyDescent="0.3">
      <c r="A37" s="1" t="s">
        <v>70</v>
      </c>
      <c r="B37" s="3" t="s">
        <v>71</v>
      </c>
      <c r="C37" s="75">
        <f>+'ABRIL 26'!C37+'MAYO 26'!C37+'JUNIO 26'!C37</f>
        <v>1263855.79</v>
      </c>
      <c r="D37" s="75">
        <f>+'ABRIL 26'!D37+'MAYO 26'!D37+'JUNIO 26'!D37</f>
        <v>510667.14</v>
      </c>
      <c r="E37" s="75">
        <f>+'ABRIL 26'!E37+'MAYO 26'!E37+'JUNIO 26'!E37</f>
        <v>14362.859999999999</v>
      </c>
      <c r="F37" s="75">
        <f>+'ABRIL 26'!F37+'MAYO 26'!F37+'JUNIO 26'!F37</f>
        <v>77121.55</v>
      </c>
      <c r="G37" s="75">
        <f>+'ABRIL 26'!G37+'MAYO 26'!G37+'JUNIO 26'!G37</f>
        <v>30874.489999999998</v>
      </c>
      <c r="H37" s="75">
        <f>+'ABRIL 26'!H37+'MAYO 26'!H37+'JUNIO 26'!H37</f>
        <v>6172.4</v>
      </c>
      <c r="I37" s="75">
        <f>+'ABRIL 26'!I37+'MAYO 26'!I37+'JUNIO 26'!I37</f>
        <v>24929.46</v>
      </c>
      <c r="J37" s="75">
        <f>'MAYO 26'!J37</f>
        <v>5.6</v>
      </c>
      <c r="K37" s="75">
        <f>+'ABRIL 26'!J37+'MAYO 26'!K37+'JUNIO 26'!J37</f>
        <v>2553.7200000000003</v>
      </c>
      <c r="L37" s="75">
        <f>+'ABRIL 26'!K37+'MAYO 26'!L37+'JUNIO 26'!K37</f>
        <v>1954.27</v>
      </c>
      <c r="M37" s="75">
        <f>+'ABRIL 26'!L37+'MAYO 26'!M37+'JUNIO 26'!L37</f>
        <v>0</v>
      </c>
      <c r="N37" s="75">
        <f>+'JUNIO 26'!M37</f>
        <v>3046.26</v>
      </c>
      <c r="O37" s="75">
        <f>+'ABRIL 26'!M37+'MAYO 26'!N37+'JUNIO 26'!N37</f>
        <v>0</v>
      </c>
      <c r="P37" s="76">
        <f t="shared" si="0"/>
        <v>1935543.5400000003</v>
      </c>
    </row>
    <row r="38" spans="1:16" ht="17.100000000000001" customHeight="1" x14ac:dyDescent="0.3">
      <c r="A38" s="1" t="s">
        <v>72</v>
      </c>
      <c r="B38" s="3" t="s">
        <v>73</v>
      </c>
      <c r="C38" s="75">
        <f>+'ABRIL 26'!C38+'MAYO 26'!C38+'JUNIO 26'!C38</f>
        <v>8263142.6699999999</v>
      </c>
      <c r="D38" s="75">
        <f>+'ABRIL 26'!D38+'MAYO 26'!D38+'JUNIO 26'!D38</f>
        <v>924794.96000000008</v>
      </c>
      <c r="E38" s="75">
        <f>+'ABRIL 26'!E38+'MAYO 26'!E38+'JUNIO 26'!E38</f>
        <v>66756.600000000006</v>
      </c>
      <c r="F38" s="75">
        <f>+'ABRIL 26'!F38+'MAYO 26'!F38+'JUNIO 26'!F38</f>
        <v>489959.67000000004</v>
      </c>
      <c r="G38" s="75">
        <f>+'ABRIL 26'!G38+'MAYO 26'!G38+'JUNIO 26'!G38</f>
        <v>60105.380000000005</v>
      </c>
      <c r="H38" s="75">
        <f>+'ABRIL 26'!H38+'MAYO 26'!H38+'JUNIO 26'!H38</f>
        <v>40370.119999999995</v>
      </c>
      <c r="I38" s="75">
        <f>+'ABRIL 26'!I38+'MAYO 26'!I38+'JUNIO 26'!I38</f>
        <v>119046.85999999999</v>
      </c>
      <c r="J38" s="75">
        <f>'MAYO 26'!J38</f>
        <v>26.73</v>
      </c>
      <c r="K38" s="75">
        <f>+'ABRIL 26'!J38+'MAYO 26'!K38+'JUNIO 26'!J38</f>
        <v>7345.5</v>
      </c>
      <c r="L38" s="75">
        <f>+'ABRIL 26'!K38+'MAYO 26'!L38+'JUNIO 26'!K38</f>
        <v>16146.98</v>
      </c>
      <c r="M38" s="75">
        <f>+'ABRIL 26'!L38+'MAYO 26'!M38+'JUNIO 26'!L38</f>
        <v>121086</v>
      </c>
      <c r="N38" s="75">
        <f>+'JUNIO 26'!M38</f>
        <v>4245.96</v>
      </c>
      <c r="O38" s="75">
        <f>+'ABRIL 26'!M38+'MAYO 26'!N38+'JUNIO 26'!N38</f>
        <v>0</v>
      </c>
      <c r="P38" s="76">
        <f t="shared" si="0"/>
        <v>10113027.430000002</v>
      </c>
    </row>
    <row r="39" spans="1:16" ht="17.100000000000001" customHeight="1" x14ac:dyDescent="0.3">
      <c r="A39" s="1" t="s">
        <v>74</v>
      </c>
      <c r="B39" s="3" t="s">
        <v>75</v>
      </c>
      <c r="C39" s="75">
        <f>+'ABRIL 26'!C39+'MAYO 26'!C39+'JUNIO 26'!C39</f>
        <v>2530150</v>
      </c>
      <c r="D39" s="75">
        <f>+'ABRIL 26'!D39+'MAYO 26'!D39+'JUNIO 26'!D39</f>
        <v>283975.80000000005</v>
      </c>
      <c r="E39" s="75">
        <f>+'ABRIL 26'!E39+'MAYO 26'!E39+'JUNIO 26'!E39</f>
        <v>24192.11</v>
      </c>
      <c r="F39" s="75">
        <f>+'ABRIL 26'!F39+'MAYO 26'!F39+'JUNIO 26'!F39</f>
        <v>142623.18</v>
      </c>
      <c r="G39" s="75">
        <f>+'ABRIL 26'!G39+'MAYO 26'!G39+'JUNIO 26'!G39</f>
        <v>51670.46</v>
      </c>
      <c r="H39" s="75">
        <f>+'ABRIL 26'!H39+'MAYO 26'!H39+'JUNIO 26'!H39</f>
        <v>11936.560000000001</v>
      </c>
      <c r="I39" s="75">
        <f>+'ABRIL 26'!I39+'MAYO 26'!I39+'JUNIO 26'!I39</f>
        <v>44262.25</v>
      </c>
      <c r="J39" s="75">
        <f>'MAYO 26'!J39</f>
        <v>9.94</v>
      </c>
      <c r="K39" s="75">
        <f>+'ABRIL 26'!J39+'MAYO 26'!K39+'JUNIO 26'!J39</f>
        <v>4081.9800000000005</v>
      </c>
      <c r="L39" s="75">
        <f>+'ABRIL 26'!K39+'MAYO 26'!L39+'JUNIO 26'!K39</f>
        <v>3648.42</v>
      </c>
      <c r="M39" s="75">
        <f>+'ABRIL 26'!L39+'MAYO 26'!M39+'JUNIO 26'!L39</f>
        <v>0</v>
      </c>
      <c r="N39" s="75">
        <f>+'JUNIO 26'!M39</f>
        <v>3835.43</v>
      </c>
      <c r="O39" s="75">
        <f>+'ABRIL 26'!M39+'MAYO 26'!N39+'JUNIO 26'!N39</f>
        <v>0</v>
      </c>
      <c r="P39" s="76">
        <f t="shared" si="0"/>
        <v>3100386.13</v>
      </c>
    </row>
    <row r="40" spans="1:16" ht="17.100000000000001" customHeight="1" x14ac:dyDescent="0.3">
      <c r="A40" s="1" t="s">
        <v>76</v>
      </c>
      <c r="B40" s="3" t="s">
        <v>77</v>
      </c>
      <c r="C40" s="75">
        <f>+'ABRIL 26'!C40+'MAYO 26'!C40+'JUNIO 26'!C40</f>
        <v>459025.74</v>
      </c>
      <c r="D40" s="75">
        <f>+'ABRIL 26'!D40+'MAYO 26'!D40+'JUNIO 26'!D40</f>
        <v>249507.19</v>
      </c>
      <c r="E40" s="75">
        <f>+'ABRIL 26'!E40+'MAYO 26'!E40+'JUNIO 26'!E40</f>
        <v>6080.82</v>
      </c>
      <c r="F40" s="75">
        <f>+'ABRIL 26'!F40+'MAYO 26'!F40+'JUNIO 26'!F40</f>
        <v>28262.47</v>
      </c>
      <c r="G40" s="75">
        <f>+'ABRIL 26'!G40+'MAYO 26'!G40+'JUNIO 26'!G40</f>
        <v>7797.5999999999985</v>
      </c>
      <c r="H40" s="75">
        <f>+'ABRIL 26'!H40+'MAYO 26'!H40+'JUNIO 26'!H40</f>
        <v>2229.34</v>
      </c>
      <c r="I40" s="75">
        <f>+'ABRIL 26'!I40+'MAYO 26'!I40+'JUNIO 26'!I40</f>
        <v>6829.1299999999992</v>
      </c>
      <c r="J40" s="75">
        <f>'MAYO 26'!J40</f>
        <v>1.53</v>
      </c>
      <c r="K40" s="75">
        <f>+'ABRIL 26'!J40+'MAYO 26'!K40+'JUNIO 26'!J40</f>
        <v>1200.0899999999999</v>
      </c>
      <c r="L40" s="75">
        <f>+'ABRIL 26'!K40+'MAYO 26'!L40+'JUNIO 26'!K40</f>
        <v>581.78</v>
      </c>
      <c r="M40" s="75">
        <f>+'ABRIL 26'!L40+'MAYO 26'!M40+'JUNIO 26'!L40</f>
        <v>0</v>
      </c>
      <c r="N40" s="75">
        <f>+'JUNIO 26'!M40</f>
        <v>2212.44</v>
      </c>
      <c r="O40" s="75">
        <f>+'ABRIL 26'!M40+'MAYO 26'!N40+'JUNIO 26'!N40</f>
        <v>0</v>
      </c>
      <c r="P40" s="76">
        <f t="shared" si="0"/>
        <v>763728.12999999977</v>
      </c>
    </row>
    <row r="41" spans="1:16" ht="17.100000000000001" customHeight="1" x14ac:dyDescent="0.3">
      <c r="A41" s="1" t="s">
        <v>78</v>
      </c>
      <c r="B41" s="3" t="s">
        <v>79</v>
      </c>
      <c r="C41" s="75">
        <f>+'ABRIL 26'!C41+'MAYO 26'!C41+'JUNIO 26'!C41</f>
        <v>927578.72</v>
      </c>
      <c r="D41" s="75">
        <f>+'ABRIL 26'!D41+'MAYO 26'!D41+'JUNIO 26'!D41</f>
        <v>374192.1</v>
      </c>
      <c r="E41" s="75">
        <f>+'ABRIL 26'!E41+'MAYO 26'!E41+'JUNIO 26'!E41</f>
        <v>9271.83</v>
      </c>
      <c r="F41" s="75">
        <f>+'ABRIL 26'!F41+'MAYO 26'!F41+'JUNIO 26'!F41</f>
        <v>62039.57</v>
      </c>
      <c r="G41" s="75">
        <f>+'ABRIL 26'!G41+'MAYO 26'!G41+'JUNIO 26'!G41</f>
        <v>20355.22</v>
      </c>
      <c r="H41" s="75">
        <f>+'ABRIL 26'!H41+'MAYO 26'!H41+'JUNIO 26'!H41</f>
        <v>4838.5999999999995</v>
      </c>
      <c r="I41" s="75">
        <f>+'ABRIL 26'!I41+'MAYO 26'!I41+'JUNIO 26'!I41</f>
        <v>21812.28</v>
      </c>
      <c r="J41" s="75">
        <f>'MAYO 26'!J41</f>
        <v>4.9000000000000004</v>
      </c>
      <c r="K41" s="75">
        <f>+'ABRIL 26'!J41+'MAYO 26'!K41+'JUNIO 26'!J41</f>
        <v>1465.8600000000001</v>
      </c>
      <c r="L41" s="75">
        <f>+'ABRIL 26'!K41+'MAYO 26'!L41+'JUNIO 26'!K41</f>
        <v>2163.67</v>
      </c>
      <c r="M41" s="75">
        <f>+'ABRIL 26'!L41+'MAYO 26'!M41+'JUNIO 26'!L41</f>
        <v>0</v>
      </c>
      <c r="N41" s="75">
        <f>+'JUNIO 26'!M41</f>
        <v>2704.55</v>
      </c>
      <c r="O41" s="75">
        <f>+'ABRIL 26'!M41+'MAYO 26'!N41+'JUNIO 26'!N41</f>
        <v>0</v>
      </c>
      <c r="P41" s="76">
        <f t="shared" si="0"/>
        <v>1426427.3</v>
      </c>
    </row>
    <row r="42" spans="1:16" ht="17.100000000000001" customHeight="1" x14ac:dyDescent="0.3">
      <c r="A42" s="1" t="s">
        <v>80</v>
      </c>
      <c r="B42" s="3" t="s">
        <v>81</v>
      </c>
      <c r="C42" s="75">
        <f>+'ABRIL 26'!C42+'MAYO 26'!C42+'JUNIO 26'!C42</f>
        <v>533646.5</v>
      </c>
      <c r="D42" s="75">
        <f>+'ABRIL 26'!D42+'MAYO 26'!D42+'JUNIO 26'!D42</f>
        <v>281162.73</v>
      </c>
      <c r="E42" s="75">
        <f>+'ABRIL 26'!E42+'MAYO 26'!E42+'JUNIO 26'!E42</f>
        <v>6388.02</v>
      </c>
      <c r="F42" s="75">
        <f>+'ABRIL 26'!F42+'MAYO 26'!F42+'JUNIO 26'!F42</f>
        <v>32761.34</v>
      </c>
      <c r="G42" s="75">
        <f>+'ABRIL 26'!G42+'MAYO 26'!G42+'JUNIO 26'!G42</f>
        <v>9114.09</v>
      </c>
      <c r="H42" s="75">
        <f>+'ABRIL 26'!H42+'MAYO 26'!H42+'JUNIO 26'!H42</f>
        <v>2606.08</v>
      </c>
      <c r="I42" s="75">
        <f>+'ABRIL 26'!I42+'MAYO 26'!I42+'JUNIO 26'!I42</f>
        <v>8673.2799999999988</v>
      </c>
      <c r="J42" s="75">
        <f>'MAYO 26'!J42</f>
        <v>1.95</v>
      </c>
      <c r="K42" s="75">
        <f>+'ABRIL 26'!J42+'MAYO 26'!K42+'JUNIO 26'!J42</f>
        <v>1177.1100000000001</v>
      </c>
      <c r="L42" s="75">
        <f>+'ABRIL 26'!K42+'MAYO 26'!L42+'JUNIO 26'!K42</f>
        <v>786.6</v>
      </c>
      <c r="M42" s="75">
        <f>+'ABRIL 26'!L42+'MAYO 26'!M42+'JUNIO 26'!L42</f>
        <v>36037</v>
      </c>
      <c r="N42" s="75">
        <f>+'JUNIO 26'!M42</f>
        <v>2268.5100000000002</v>
      </c>
      <c r="O42" s="75">
        <f>+'ABRIL 26'!M42+'MAYO 26'!N42+'JUNIO 26'!N42</f>
        <v>0</v>
      </c>
      <c r="P42" s="76">
        <f t="shared" si="0"/>
        <v>914623.20999999985</v>
      </c>
    </row>
    <row r="43" spans="1:16" ht="17.100000000000001" customHeight="1" x14ac:dyDescent="0.3">
      <c r="A43" s="1" t="s">
        <v>82</v>
      </c>
      <c r="B43" s="3" t="s">
        <v>83</v>
      </c>
      <c r="C43" s="75">
        <f>+'ABRIL 26'!C43+'MAYO 26'!C43+'JUNIO 26'!C43</f>
        <v>297839.42</v>
      </c>
      <c r="D43" s="75">
        <f>+'ABRIL 26'!D43+'MAYO 26'!D43+'JUNIO 26'!D43</f>
        <v>143398.74</v>
      </c>
      <c r="E43" s="75">
        <f>+'ABRIL 26'!E43+'MAYO 26'!E43+'JUNIO 26'!E43</f>
        <v>3460.92</v>
      </c>
      <c r="F43" s="75">
        <f>+'ABRIL 26'!F43+'MAYO 26'!F43+'JUNIO 26'!F43</f>
        <v>18977.05</v>
      </c>
      <c r="G43" s="75">
        <f>+'ABRIL 26'!G43+'MAYO 26'!G43+'JUNIO 26'!G43</f>
        <v>4537.6600000000008</v>
      </c>
      <c r="H43" s="75">
        <f>+'ABRIL 26'!H43+'MAYO 26'!H43+'JUNIO 26'!H43</f>
        <v>1494.67</v>
      </c>
      <c r="I43" s="75">
        <f>+'ABRIL 26'!I43+'MAYO 26'!I43+'JUNIO 26'!I43</f>
        <v>5107.83</v>
      </c>
      <c r="J43" s="75">
        <f>'MAYO 26'!J43</f>
        <v>1.1499999999999999</v>
      </c>
      <c r="K43" s="75">
        <f>+'ABRIL 26'!J43+'MAYO 26'!K43+'JUNIO 26'!J43</f>
        <v>649.08000000000004</v>
      </c>
      <c r="L43" s="75">
        <f>+'ABRIL 26'!K43+'MAYO 26'!L43+'JUNIO 26'!K43</f>
        <v>523.94000000000005</v>
      </c>
      <c r="M43" s="75">
        <f>+'ABRIL 26'!L43+'MAYO 26'!M43+'JUNIO 26'!L43</f>
        <v>10175</v>
      </c>
      <c r="N43" s="75">
        <f>+'JUNIO 26'!M43</f>
        <v>2100.84</v>
      </c>
      <c r="O43" s="75">
        <f>+'ABRIL 26'!M43+'MAYO 26'!N43+'JUNIO 26'!N43</f>
        <v>0</v>
      </c>
      <c r="P43" s="76">
        <f t="shared" si="0"/>
        <v>488266.3</v>
      </c>
    </row>
    <row r="44" spans="1:16" ht="17.100000000000001" customHeight="1" x14ac:dyDescent="0.3">
      <c r="A44" s="1" t="s">
        <v>84</v>
      </c>
      <c r="B44" s="3" t="s">
        <v>85</v>
      </c>
      <c r="C44" s="75">
        <f>+'ABRIL 26'!C44+'MAYO 26'!C44+'JUNIO 26'!C44</f>
        <v>1376903.24</v>
      </c>
      <c r="D44" s="75">
        <f>+'ABRIL 26'!D44+'MAYO 26'!D44+'JUNIO 26'!D44</f>
        <v>187879.8</v>
      </c>
      <c r="E44" s="75">
        <f>+'ABRIL 26'!E44+'MAYO 26'!E44+'JUNIO 26'!E44</f>
        <v>14773.41</v>
      </c>
      <c r="F44" s="75">
        <f>+'ABRIL 26'!F44+'MAYO 26'!F44+'JUNIO 26'!F44</f>
        <v>84829.39</v>
      </c>
      <c r="G44" s="75">
        <f>+'ABRIL 26'!G44+'MAYO 26'!G44+'JUNIO 26'!G44</f>
        <v>37650.269999999997</v>
      </c>
      <c r="H44" s="75">
        <f>+'ABRIL 26'!H44+'MAYO 26'!H44+'JUNIO 26'!H44</f>
        <v>6788.8700000000008</v>
      </c>
      <c r="I44" s="75">
        <f>+'ABRIL 26'!I44+'MAYO 26'!I44+'JUNIO 26'!I44</f>
        <v>30640.13</v>
      </c>
      <c r="J44" s="75">
        <f>'MAYO 26'!J44</f>
        <v>6.88</v>
      </c>
      <c r="K44" s="75">
        <f>+'ABRIL 26'!J44+'MAYO 26'!K44+'JUNIO 26'!J44</f>
        <v>2491.98</v>
      </c>
      <c r="L44" s="75">
        <f>+'ABRIL 26'!K44+'MAYO 26'!L44+'JUNIO 26'!K44</f>
        <v>2356.8200000000002</v>
      </c>
      <c r="M44" s="75">
        <f>+'ABRIL 26'!L44+'MAYO 26'!M44+'JUNIO 26'!L44</f>
        <v>0</v>
      </c>
      <c r="N44" s="75">
        <f>+'JUNIO 26'!M44</f>
        <v>3322.87</v>
      </c>
      <c r="O44" s="75">
        <f>+'ABRIL 26'!M44+'MAYO 26'!N44+'JUNIO 26'!N44</f>
        <v>0</v>
      </c>
      <c r="P44" s="76">
        <f t="shared" si="0"/>
        <v>1747643.66</v>
      </c>
    </row>
    <row r="45" spans="1:16" ht="17.100000000000001" customHeight="1" x14ac:dyDescent="0.3">
      <c r="A45" s="1" t="s">
        <v>86</v>
      </c>
      <c r="B45" s="3" t="s">
        <v>87</v>
      </c>
      <c r="C45" s="75">
        <f>+'ABRIL 26'!C45+'MAYO 26'!C45+'JUNIO 26'!C45</f>
        <v>1164745.29</v>
      </c>
      <c r="D45" s="75">
        <f>+'ABRIL 26'!D45+'MAYO 26'!D45+'JUNIO 26'!D45</f>
        <v>167604.59999999998</v>
      </c>
      <c r="E45" s="75">
        <f>+'ABRIL 26'!E45+'MAYO 26'!E45+'JUNIO 26'!E45</f>
        <v>13296.45</v>
      </c>
      <c r="F45" s="75">
        <f>+'ABRIL 26'!F45+'MAYO 26'!F45+'JUNIO 26'!F45</f>
        <v>73186.52</v>
      </c>
      <c r="G45" s="75">
        <f>+'ABRIL 26'!G45+'MAYO 26'!G45+'JUNIO 26'!G45</f>
        <v>32094.32</v>
      </c>
      <c r="H45" s="75">
        <f>+'ABRIL 26'!H45+'MAYO 26'!H45+'JUNIO 26'!H45</f>
        <v>5788.59</v>
      </c>
      <c r="I45" s="75">
        <f>+'ABRIL 26'!I45+'MAYO 26'!I45+'JUNIO 26'!I45</f>
        <v>25798.000000000004</v>
      </c>
      <c r="J45" s="75">
        <f>'MAYO 26'!J45</f>
        <v>5.79</v>
      </c>
      <c r="K45" s="75">
        <f>+'ABRIL 26'!J45+'MAYO 26'!K45+'JUNIO 26'!J45</f>
        <v>2345.16</v>
      </c>
      <c r="L45" s="75">
        <f>+'ABRIL 26'!K45+'MAYO 26'!L45+'JUNIO 26'!K45</f>
        <v>1985.19</v>
      </c>
      <c r="M45" s="75">
        <f>+'ABRIL 26'!L45+'MAYO 26'!M45+'JUNIO 26'!L45</f>
        <v>0</v>
      </c>
      <c r="N45" s="75">
        <f>+'JUNIO 26'!M45</f>
        <v>3101.79</v>
      </c>
      <c r="O45" s="75">
        <f>+'ABRIL 26'!M45+'MAYO 26'!N45+'JUNIO 26'!N45</f>
        <v>0</v>
      </c>
      <c r="P45" s="76">
        <f t="shared" si="0"/>
        <v>1489951.7000000002</v>
      </c>
    </row>
    <row r="46" spans="1:16" ht="17.100000000000001" customHeight="1" x14ac:dyDescent="0.3">
      <c r="A46" s="1" t="s">
        <v>88</v>
      </c>
      <c r="B46" s="3" t="s">
        <v>89</v>
      </c>
      <c r="C46" s="75">
        <f>+'ABRIL 26'!C46+'MAYO 26'!C46+'JUNIO 26'!C46</f>
        <v>614627.57999999996</v>
      </c>
      <c r="D46" s="75">
        <f>+'ABRIL 26'!D46+'MAYO 26'!D46+'JUNIO 26'!D46</f>
        <v>202947.18</v>
      </c>
      <c r="E46" s="75">
        <f>+'ABRIL 26'!E46+'MAYO 26'!E46+'JUNIO 26'!E46</f>
        <v>7360.8100000000013</v>
      </c>
      <c r="F46" s="75">
        <f>+'ABRIL 26'!F46+'MAYO 26'!F46+'JUNIO 26'!F46</f>
        <v>37715.83</v>
      </c>
      <c r="G46" s="75">
        <f>+'ABRIL 26'!G46+'MAYO 26'!G46+'JUNIO 26'!G46</f>
        <v>13505.32</v>
      </c>
      <c r="H46" s="75">
        <f>+'ABRIL 26'!H46+'MAYO 26'!H46+'JUNIO 26'!H46</f>
        <v>3002.3</v>
      </c>
      <c r="I46" s="75">
        <f>+'ABRIL 26'!I46+'MAYO 26'!I46+'JUNIO 26'!I46</f>
        <v>11328.98</v>
      </c>
      <c r="J46" s="75">
        <f>'MAYO 26'!J46</f>
        <v>2.54</v>
      </c>
      <c r="K46" s="75">
        <f>+'ABRIL 26'!J46+'MAYO 26'!K46+'JUNIO 26'!J46</f>
        <v>1387.8899999999999</v>
      </c>
      <c r="L46" s="75">
        <f>+'ABRIL 26'!K46+'MAYO 26'!L46+'JUNIO 26'!K46</f>
        <v>906.31999999999994</v>
      </c>
      <c r="M46" s="75">
        <f>+'ABRIL 26'!L46+'MAYO 26'!M46+'JUNIO 26'!L46</f>
        <v>33748</v>
      </c>
      <c r="N46" s="75">
        <f>+'JUNIO 26'!M46</f>
        <v>2427.14</v>
      </c>
      <c r="O46" s="75">
        <f>+'ABRIL 26'!M46+'MAYO 26'!N46+'JUNIO 26'!N46</f>
        <v>0</v>
      </c>
      <c r="P46" s="76">
        <f t="shared" si="0"/>
        <v>928959.89</v>
      </c>
    </row>
    <row r="47" spans="1:16" ht="30" x14ac:dyDescent="0.3">
      <c r="A47" s="1" t="s">
        <v>90</v>
      </c>
      <c r="B47" s="3" t="s">
        <v>91</v>
      </c>
      <c r="C47" s="75">
        <f>+'ABRIL 26'!C47+'MAYO 26'!C47+'JUNIO 26'!C47</f>
        <v>49259171.269999996</v>
      </c>
      <c r="D47" s="75">
        <f>+'ABRIL 26'!D47+'MAYO 26'!D47+'JUNIO 26'!D47</f>
        <v>17559297.450000003</v>
      </c>
      <c r="E47" s="75">
        <f>+'ABRIL 26'!E47+'MAYO 26'!E47+'JUNIO 26'!E47</f>
        <v>414921.30000000005</v>
      </c>
      <c r="F47" s="75">
        <f>+'ABRIL 26'!F47+'MAYO 26'!F47+'JUNIO 26'!F47</f>
        <v>3241293.3099999996</v>
      </c>
      <c r="G47" s="75">
        <f>+'ABRIL 26'!G47+'MAYO 26'!G47+'JUNIO 26'!G47</f>
        <v>544747.78</v>
      </c>
      <c r="H47" s="75">
        <f>+'ABRIL 26'!H47+'MAYO 26'!H47+'JUNIO 26'!H47</f>
        <v>256083.87</v>
      </c>
      <c r="I47" s="75">
        <f>+'ABRIL 26'!I47+'MAYO 26'!I47+'JUNIO 26'!I47</f>
        <v>946719.70000000007</v>
      </c>
      <c r="J47" s="75">
        <f>'MAYO 26'!J47</f>
        <v>212.57</v>
      </c>
      <c r="K47" s="75">
        <f>+'ABRIL 26'!J47+'MAYO 26'!K47+'JUNIO 26'!J47</f>
        <v>48208.2</v>
      </c>
      <c r="L47" s="75">
        <f>+'ABRIL 26'!K47+'MAYO 26'!L47+'JUNIO 26'!K47</f>
        <v>123095.01999999999</v>
      </c>
      <c r="M47" s="75">
        <f>+'ABRIL 26'!L47+'MAYO 26'!M47+'JUNIO 26'!L47</f>
        <v>2152902</v>
      </c>
      <c r="N47" s="75">
        <f>+'JUNIO 26'!M47</f>
        <v>22735.19</v>
      </c>
      <c r="O47" s="75">
        <f>+'ABRIL 26'!M47+'MAYO 26'!N47+'JUNIO 26'!N47</f>
        <v>0</v>
      </c>
      <c r="P47" s="76">
        <f t="shared" si="0"/>
        <v>74569387.659999996</v>
      </c>
    </row>
    <row r="48" spans="1:16" ht="17.100000000000001" customHeight="1" x14ac:dyDescent="0.3">
      <c r="A48" s="1" t="s">
        <v>92</v>
      </c>
      <c r="B48" s="3" t="s">
        <v>93</v>
      </c>
      <c r="C48" s="75">
        <f>+'ABRIL 26'!C48+'MAYO 26'!C48+'JUNIO 26'!C48</f>
        <v>1591153.49</v>
      </c>
      <c r="D48" s="75">
        <f>+'ABRIL 26'!D48+'MAYO 26'!D48+'JUNIO 26'!D48</f>
        <v>632146.17999999993</v>
      </c>
      <c r="E48" s="75">
        <f>+'ABRIL 26'!E48+'MAYO 26'!E48+'JUNIO 26'!E48</f>
        <v>17297.18</v>
      </c>
      <c r="F48" s="75">
        <f>+'ABRIL 26'!F48+'MAYO 26'!F48+'JUNIO 26'!F48</f>
        <v>101444.80000000002</v>
      </c>
      <c r="G48" s="75">
        <f>+'ABRIL 26'!G48+'MAYO 26'!G48+'JUNIO 26'!G48</f>
        <v>48281.33</v>
      </c>
      <c r="H48" s="75">
        <f>+'ABRIL 26'!H48+'MAYO 26'!H48+'JUNIO 26'!H48</f>
        <v>7997.79</v>
      </c>
      <c r="I48" s="75">
        <f>+'ABRIL 26'!I48+'MAYO 26'!I48+'JUNIO 26'!I48</f>
        <v>37943.279999999999</v>
      </c>
      <c r="J48" s="75">
        <f>'MAYO 26'!J48</f>
        <v>8.52</v>
      </c>
      <c r="K48" s="75">
        <f>+'ABRIL 26'!J48+'MAYO 26'!K48+'JUNIO 26'!J48</f>
        <v>2827.3500000000004</v>
      </c>
      <c r="L48" s="75">
        <f>+'ABRIL 26'!K48+'MAYO 26'!L48+'JUNIO 26'!K48</f>
        <v>2992.58</v>
      </c>
      <c r="M48" s="75">
        <f>+'ABRIL 26'!L48+'MAYO 26'!M48+'JUNIO 26'!L48</f>
        <v>57338</v>
      </c>
      <c r="N48" s="75">
        <f>+'JUNIO 26'!M48</f>
        <v>3622.86</v>
      </c>
      <c r="O48" s="75">
        <f>+'ABRIL 26'!M48+'MAYO 26'!N48+'JUNIO 26'!N48</f>
        <v>0</v>
      </c>
      <c r="P48" s="76">
        <f t="shared" si="0"/>
        <v>2503053.36</v>
      </c>
    </row>
    <row r="49" spans="1:16" ht="17.100000000000001" customHeight="1" x14ac:dyDescent="0.3">
      <c r="A49" s="1" t="s">
        <v>94</v>
      </c>
      <c r="B49" s="3" t="s">
        <v>95</v>
      </c>
      <c r="C49" s="75">
        <f>+'ABRIL 26'!C49+'MAYO 26'!C49+'JUNIO 26'!C49</f>
        <v>8625216.379999999</v>
      </c>
      <c r="D49" s="75">
        <f>+'ABRIL 26'!D49+'MAYO 26'!D49+'JUNIO 26'!D49</f>
        <v>4680730.07</v>
      </c>
      <c r="E49" s="75">
        <f>+'ABRIL 26'!E49+'MAYO 26'!E49+'JUNIO 26'!E49</f>
        <v>92577.080000000016</v>
      </c>
      <c r="F49" s="75">
        <f>+'ABRIL 26'!F49+'MAYO 26'!F49+'JUNIO 26'!F49</f>
        <v>551143.7300000001</v>
      </c>
      <c r="G49" s="75">
        <f>+'ABRIL 26'!G49+'MAYO 26'!G49+'JUNIO 26'!G49</f>
        <v>232565.16</v>
      </c>
      <c r="H49" s="75">
        <f>+'ABRIL 26'!H49+'MAYO 26'!H49+'JUNIO 26'!H49</f>
        <v>43433.43</v>
      </c>
      <c r="I49" s="75">
        <f>+'ABRIL 26'!I49+'MAYO 26'!I49+'JUNIO 26'!I49</f>
        <v>197724.32</v>
      </c>
      <c r="J49" s="75">
        <f>'MAYO 26'!J49</f>
        <v>44.4</v>
      </c>
      <c r="K49" s="75">
        <f>+'ABRIL 26'!J49+'MAYO 26'!K49+'JUNIO 26'!J49</f>
        <v>14744.16</v>
      </c>
      <c r="L49" s="75">
        <f>+'ABRIL 26'!K49+'MAYO 26'!L49+'JUNIO 26'!K49</f>
        <v>16528.759999999998</v>
      </c>
      <c r="M49" s="75">
        <f>+'ABRIL 26'!L49+'MAYO 26'!M49+'JUNIO 26'!L49</f>
        <v>282185</v>
      </c>
      <c r="N49" s="75">
        <f>+'JUNIO 26'!M49</f>
        <v>10352.09</v>
      </c>
      <c r="O49" s="75">
        <f>+'ABRIL 26'!M49+'MAYO 26'!N49+'JUNIO 26'!N49</f>
        <v>0</v>
      </c>
      <c r="P49" s="76">
        <f t="shared" si="0"/>
        <v>14747244.58</v>
      </c>
    </row>
    <row r="50" spans="1:16" ht="17.100000000000001" customHeight="1" x14ac:dyDescent="0.3">
      <c r="A50" s="1" t="s">
        <v>96</v>
      </c>
      <c r="B50" s="3" t="s">
        <v>97</v>
      </c>
      <c r="C50" s="75">
        <f>+'ABRIL 26'!C50+'MAYO 26'!C50+'JUNIO 26'!C50</f>
        <v>3357766.08</v>
      </c>
      <c r="D50" s="75">
        <f>+'ABRIL 26'!D50+'MAYO 26'!D50+'JUNIO 26'!D50</f>
        <v>1271029.2200000002</v>
      </c>
      <c r="E50" s="75">
        <f>+'ABRIL 26'!E50+'MAYO 26'!E50+'JUNIO 26'!E50</f>
        <v>31779.289999999997</v>
      </c>
      <c r="F50" s="75">
        <f>+'ABRIL 26'!F50+'MAYO 26'!F50+'JUNIO 26'!F50</f>
        <v>217325.99000000002</v>
      </c>
      <c r="G50" s="75">
        <f>+'ABRIL 26'!G50+'MAYO 26'!G50+'JUNIO 26'!G50</f>
        <v>59072.490000000005</v>
      </c>
      <c r="H50" s="75">
        <f>+'ABRIL 26'!H50+'MAYO 26'!H50+'JUNIO 26'!H50</f>
        <v>17183.79</v>
      </c>
      <c r="I50" s="75">
        <f>+'ABRIL 26'!I50+'MAYO 26'!I50+'JUNIO 26'!I50</f>
        <v>69447.14</v>
      </c>
      <c r="J50" s="75">
        <f>'MAYO 26'!J50</f>
        <v>15.59</v>
      </c>
      <c r="K50" s="75">
        <f>+'ABRIL 26'!J50+'MAYO 26'!K50+'JUNIO 26'!J50</f>
        <v>4527.24</v>
      </c>
      <c r="L50" s="75">
        <f>+'ABRIL 26'!K50+'MAYO 26'!L50+'JUNIO 26'!K50</f>
        <v>7451.130000000001</v>
      </c>
      <c r="M50" s="75">
        <f>+'ABRIL 26'!L50+'MAYO 26'!M50+'JUNIO 26'!L50</f>
        <v>103845</v>
      </c>
      <c r="N50" s="75">
        <f>+'JUNIO 26'!M50</f>
        <v>4154.29</v>
      </c>
      <c r="O50" s="75">
        <f>+'ABRIL 26'!M50+'MAYO 26'!N50+'JUNIO 26'!N50</f>
        <v>0</v>
      </c>
      <c r="P50" s="76">
        <f t="shared" si="0"/>
        <v>5143597.2500000009</v>
      </c>
    </row>
    <row r="51" spans="1:16" ht="30" x14ac:dyDescent="0.3">
      <c r="A51" s="1" t="s">
        <v>98</v>
      </c>
      <c r="B51" s="3" t="s">
        <v>99</v>
      </c>
      <c r="C51" s="75">
        <f>+'ABRIL 26'!C51+'MAYO 26'!C51+'JUNIO 26'!C51</f>
        <v>39558643.810000002</v>
      </c>
      <c r="D51" s="75">
        <f>+'ABRIL 26'!D51+'MAYO 26'!D51+'JUNIO 26'!D51</f>
        <v>11980741.550000001</v>
      </c>
      <c r="E51" s="75">
        <f>+'ABRIL 26'!E51+'MAYO 26'!E51+'JUNIO 26'!E51</f>
        <v>373984.03</v>
      </c>
      <c r="F51" s="75">
        <f>+'ABRIL 26'!F51+'MAYO 26'!F51+'JUNIO 26'!F51</f>
        <v>2544562.5300000003</v>
      </c>
      <c r="G51" s="75">
        <f>+'ABRIL 26'!G51+'MAYO 26'!G51+'JUNIO 26'!G51</f>
        <v>792197.75</v>
      </c>
      <c r="H51" s="75">
        <f>+'ABRIL 26'!H51+'MAYO 26'!H51+'JUNIO 26'!H51</f>
        <v>201263.54</v>
      </c>
      <c r="I51" s="75">
        <f>+'ABRIL 26'!I51+'MAYO 26'!I51+'JUNIO 26'!I51</f>
        <v>857448.63</v>
      </c>
      <c r="J51" s="75">
        <f>'MAYO 26'!J51</f>
        <v>192.53</v>
      </c>
      <c r="K51" s="75">
        <f>+'ABRIL 26'!J51+'MAYO 26'!K51+'JUNIO 26'!J51</f>
        <v>48434.43</v>
      </c>
      <c r="L51" s="75">
        <f>+'ABRIL 26'!K51+'MAYO 26'!L51+'JUNIO 26'!K51</f>
        <v>85993.4</v>
      </c>
      <c r="M51" s="75">
        <f>+'ABRIL 26'!L51+'MAYO 26'!M51+'JUNIO 26'!L51</f>
        <v>0</v>
      </c>
      <c r="N51" s="75">
        <f>+'JUNIO 26'!M51</f>
        <v>32103.5</v>
      </c>
      <c r="O51" s="75">
        <f>+'ABRIL 26'!M51+'MAYO 26'!N51+'JUNIO 26'!N51</f>
        <v>0</v>
      </c>
      <c r="P51" s="76">
        <f t="shared" si="0"/>
        <v>56475565.700000003</v>
      </c>
    </row>
    <row r="52" spans="1:16" ht="17.100000000000001" customHeight="1" x14ac:dyDescent="0.3">
      <c r="A52" s="1" t="s">
        <v>100</v>
      </c>
      <c r="B52" s="3" t="s">
        <v>101</v>
      </c>
      <c r="C52" s="75">
        <f>+'ABRIL 26'!C52+'MAYO 26'!C52+'JUNIO 26'!C52</f>
        <v>15450829.559999999</v>
      </c>
      <c r="D52" s="75">
        <f>+'ABRIL 26'!D52+'MAYO 26'!D52+'JUNIO 26'!D52</f>
        <v>6748037.5599999996</v>
      </c>
      <c r="E52" s="75">
        <f>+'ABRIL 26'!E52+'MAYO 26'!E52+'JUNIO 26'!E52</f>
        <v>154299.99</v>
      </c>
      <c r="F52" s="75">
        <f>+'ABRIL 26'!F52+'MAYO 26'!F52+'JUNIO 26'!F52</f>
        <v>958127.72</v>
      </c>
      <c r="G52" s="75">
        <f>+'ABRIL 26'!G52+'MAYO 26'!G52+'JUNIO 26'!G52</f>
        <v>287132.18</v>
      </c>
      <c r="H52" s="75">
        <f>+'ABRIL 26'!H52+'MAYO 26'!H52+'JUNIO 26'!H52</f>
        <v>76818.899999999994</v>
      </c>
      <c r="I52" s="75">
        <f>+'ABRIL 26'!I52+'MAYO 26'!I52+'JUNIO 26'!I52</f>
        <v>298137.49</v>
      </c>
      <c r="J52" s="75">
        <f>'MAYO 26'!J52</f>
        <v>66.94</v>
      </c>
      <c r="K52" s="75">
        <f>+'ABRIL 26'!J52+'MAYO 26'!K52+'JUNIO 26'!J52</f>
        <v>24277.11</v>
      </c>
      <c r="L52" s="75">
        <f>+'ABRIL 26'!K52+'MAYO 26'!L52+'JUNIO 26'!K52</f>
        <v>29036.019999999997</v>
      </c>
      <c r="M52" s="75">
        <f>+'ABRIL 26'!L52+'MAYO 26'!M52+'JUNIO 26'!L52</f>
        <v>1719025</v>
      </c>
      <c r="N52" s="75">
        <f>+'JUNIO 26'!M52</f>
        <v>12803.04</v>
      </c>
      <c r="O52" s="75">
        <f>+'ABRIL 26'!M52+'MAYO 26'!N52+'JUNIO 26'!N52</f>
        <v>670238.82000000007</v>
      </c>
      <c r="P52" s="76">
        <f t="shared" si="0"/>
        <v>26428830.329999991</v>
      </c>
    </row>
    <row r="53" spans="1:16" ht="17.100000000000001" customHeight="1" x14ac:dyDescent="0.3">
      <c r="A53" s="1" t="s">
        <v>102</v>
      </c>
      <c r="B53" s="3" t="s">
        <v>103</v>
      </c>
      <c r="C53" s="75">
        <f>+'ABRIL 26'!C53+'MAYO 26'!C53+'JUNIO 26'!C53</f>
        <v>2488069.4699999997</v>
      </c>
      <c r="D53" s="75">
        <f>+'ABRIL 26'!D53+'MAYO 26'!D53+'JUNIO 26'!D53</f>
        <v>1108385.6400000001</v>
      </c>
      <c r="E53" s="75">
        <f>+'ABRIL 26'!E53+'MAYO 26'!E53+'JUNIO 26'!E53</f>
        <v>21900.16</v>
      </c>
      <c r="F53" s="75">
        <f>+'ABRIL 26'!F53+'MAYO 26'!F53+'JUNIO 26'!F53</f>
        <v>163357.93</v>
      </c>
      <c r="G53" s="75">
        <f>+'ABRIL 26'!G53+'MAYO 26'!G53+'JUNIO 26'!G53</f>
        <v>54706.7</v>
      </c>
      <c r="H53" s="75">
        <f>+'ABRIL 26'!H53+'MAYO 26'!H53+'JUNIO 26'!H53</f>
        <v>12868.08</v>
      </c>
      <c r="I53" s="75">
        <f>+'ABRIL 26'!I53+'MAYO 26'!I53+'JUNIO 26'!I53</f>
        <v>59697.02</v>
      </c>
      <c r="J53" s="75">
        <f>'MAYO 26'!J53</f>
        <v>13.4</v>
      </c>
      <c r="K53" s="75">
        <f>+'ABRIL 26'!J53+'MAYO 26'!K53+'JUNIO 26'!J53</f>
        <v>2484.7799999999997</v>
      </c>
      <c r="L53" s="75">
        <f>+'ABRIL 26'!K53+'MAYO 26'!L53+'JUNIO 26'!K53</f>
        <v>5998.33</v>
      </c>
      <c r="M53" s="75">
        <f>+'ABRIL 26'!L53+'MAYO 26'!M53+'JUNIO 26'!L53</f>
        <v>0</v>
      </c>
      <c r="N53" s="75">
        <f>+'JUNIO 26'!M53</f>
        <v>4022.23</v>
      </c>
      <c r="O53" s="75">
        <f>+'ABRIL 26'!M53+'MAYO 26'!N53+'JUNIO 26'!N53</f>
        <v>0</v>
      </c>
      <c r="P53" s="76">
        <f t="shared" si="0"/>
        <v>3921503.74</v>
      </c>
    </row>
    <row r="54" spans="1:16" ht="17.100000000000001" customHeight="1" x14ac:dyDescent="0.3">
      <c r="A54" s="1" t="s">
        <v>104</v>
      </c>
      <c r="B54" s="3" t="s">
        <v>105</v>
      </c>
      <c r="C54" s="75">
        <f>+'ABRIL 26'!C54+'MAYO 26'!C54+'JUNIO 26'!C54</f>
        <v>1786965.53</v>
      </c>
      <c r="D54" s="75">
        <f>+'ABRIL 26'!D54+'MAYO 26'!D54+'JUNIO 26'!D54</f>
        <v>627262.18999999994</v>
      </c>
      <c r="E54" s="75">
        <f>+'ABRIL 26'!E54+'MAYO 26'!E54+'JUNIO 26'!E54</f>
        <v>17346.07</v>
      </c>
      <c r="F54" s="75">
        <f>+'ABRIL 26'!F54+'MAYO 26'!F54+'JUNIO 26'!F54</f>
        <v>113995.48000000001</v>
      </c>
      <c r="G54" s="75">
        <f>+'ABRIL 26'!G54+'MAYO 26'!G54+'JUNIO 26'!G54</f>
        <v>20984.78</v>
      </c>
      <c r="H54" s="75">
        <f>+'ABRIL 26'!H54+'MAYO 26'!H54+'JUNIO 26'!H54</f>
        <v>9070.42</v>
      </c>
      <c r="I54" s="75">
        <f>+'ABRIL 26'!I54+'MAYO 26'!I54+'JUNIO 26'!I54</f>
        <v>30720.449999999997</v>
      </c>
      <c r="J54" s="75">
        <f>'MAYO 26'!J54</f>
        <v>6.9</v>
      </c>
      <c r="K54" s="75">
        <f>+'ABRIL 26'!J54+'MAYO 26'!K54+'JUNIO 26'!J54</f>
        <v>2792.31</v>
      </c>
      <c r="L54" s="75">
        <f>+'ABRIL 26'!K54+'MAYO 26'!L54+'JUNIO 26'!K54</f>
        <v>3754.14</v>
      </c>
      <c r="M54" s="75">
        <f>+'ABRIL 26'!L54+'MAYO 26'!M54+'JUNIO 26'!L54</f>
        <v>66552</v>
      </c>
      <c r="N54" s="75">
        <f>+'JUNIO 26'!M54</f>
        <v>2708.27</v>
      </c>
      <c r="O54" s="75">
        <f>+'ABRIL 26'!M54+'MAYO 26'!N54+'JUNIO 26'!N54</f>
        <v>0</v>
      </c>
      <c r="P54" s="76">
        <f t="shared" si="0"/>
        <v>2682158.5399999996</v>
      </c>
    </row>
    <row r="55" spans="1:16" ht="17.100000000000001" customHeight="1" x14ac:dyDescent="0.3">
      <c r="A55" s="1" t="s">
        <v>106</v>
      </c>
      <c r="B55" s="3" t="s">
        <v>107</v>
      </c>
      <c r="C55" s="75">
        <f>+'ABRIL 26'!C55+'MAYO 26'!C55+'JUNIO 26'!C55</f>
        <v>164827.62</v>
      </c>
      <c r="D55" s="75">
        <f>+'ABRIL 26'!D55+'MAYO 26'!D55+'JUNIO 26'!D55</f>
        <v>94867.87</v>
      </c>
      <c r="E55" s="75">
        <f>+'ABRIL 26'!E55+'MAYO 26'!E55+'JUNIO 26'!E55</f>
        <v>2702.7400000000002</v>
      </c>
      <c r="F55" s="75">
        <f>+'ABRIL 26'!F55+'MAYO 26'!F55+'JUNIO 26'!F55</f>
        <v>9928.08</v>
      </c>
      <c r="G55" s="75">
        <f>+'ABRIL 26'!G55+'MAYO 26'!G55+'JUNIO 26'!G55</f>
        <v>567.75</v>
      </c>
      <c r="H55" s="75">
        <f>+'ABRIL 26'!H55+'MAYO 26'!H55+'JUNIO 26'!H55</f>
        <v>776.24</v>
      </c>
      <c r="I55" s="75">
        <f>+'ABRIL 26'!I55+'MAYO 26'!I55+'JUNIO 26'!I55</f>
        <v>828.27</v>
      </c>
      <c r="J55" s="75">
        <f>'MAYO 26'!J55</f>
        <v>0.19</v>
      </c>
      <c r="K55" s="75">
        <f>+'ABRIL 26'!J55+'MAYO 26'!K55+'JUNIO 26'!J55</f>
        <v>634.38</v>
      </c>
      <c r="L55" s="75">
        <f>+'ABRIL 26'!K55+'MAYO 26'!L55+'JUNIO 26'!K55</f>
        <v>100.22</v>
      </c>
      <c r="M55" s="75">
        <f>+'ABRIL 26'!L55+'MAYO 26'!M55+'JUNIO 26'!L55</f>
        <v>5300</v>
      </c>
      <c r="N55" s="75">
        <f>+'JUNIO 26'!M55</f>
        <v>1947.79</v>
      </c>
      <c r="O55" s="75">
        <f>+'ABRIL 26'!M55+'MAYO 26'!N55+'JUNIO 26'!N55</f>
        <v>0</v>
      </c>
      <c r="P55" s="76">
        <f t="shared" si="0"/>
        <v>282481.14999999997</v>
      </c>
    </row>
    <row r="56" spans="1:16" ht="17.100000000000001" customHeight="1" x14ac:dyDescent="0.3">
      <c r="A56" s="1" t="s">
        <v>108</v>
      </c>
      <c r="B56" s="3" t="s">
        <v>109</v>
      </c>
      <c r="C56" s="75">
        <f>+'ABRIL 26'!C56+'MAYO 26'!C56+'JUNIO 26'!C56</f>
        <v>529941.78</v>
      </c>
      <c r="D56" s="75">
        <f>+'ABRIL 26'!D56+'MAYO 26'!D56+'JUNIO 26'!D56</f>
        <v>169832.97</v>
      </c>
      <c r="E56" s="75">
        <f>+'ABRIL 26'!E56+'MAYO 26'!E56+'JUNIO 26'!E56</f>
        <v>6933.0399999999991</v>
      </c>
      <c r="F56" s="75">
        <f>+'ABRIL 26'!F56+'MAYO 26'!F56+'JUNIO 26'!F56</f>
        <v>32693.64</v>
      </c>
      <c r="G56" s="75">
        <f>+'ABRIL 26'!G56+'MAYO 26'!G56+'JUNIO 26'!G56</f>
        <v>10411.799999999999</v>
      </c>
      <c r="H56" s="75">
        <f>+'ABRIL 26'!H56+'MAYO 26'!H56+'JUNIO 26'!H56</f>
        <v>2577.17</v>
      </c>
      <c r="I56" s="75">
        <f>+'ABRIL 26'!I56+'MAYO 26'!I56+'JUNIO 26'!I56</f>
        <v>8629.51</v>
      </c>
      <c r="J56" s="75">
        <f>'MAYO 26'!J56</f>
        <v>1.94</v>
      </c>
      <c r="K56" s="75">
        <f>+'ABRIL 26'!J56+'MAYO 26'!K56+'JUNIO 26'!J56</f>
        <v>1348.08</v>
      </c>
      <c r="L56" s="75">
        <f>+'ABRIL 26'!K56+'MAYO 26'!L56+'JUNIO 26'!K56</f>
        <v>692.06</v>
      </c>
      <c r="M56" s="75">
        <f>+'ABRIL 26'!L56+'MAYO 26'!M56+'JUNIO 26'!L56</f>
        <v>0</v>
      </c>
      <c r="N56" s="75">
        <f>+'JUNIO 26'!M56</f>
        <v>2307.04</v>
      </c>
      <c r="O56" s="75">
        <f>+'ABRIL 26'!M56+'MAYO 26'!N56+'JUNIO 26'!N56</f>
        <v>0</v>
      </c>
      <c r="P56" s="76">
        <f t="shared" si="0"/>
        <v>765369.03000000014</v>
      </c>
    </row>
    <row r="57" spans="1:16" ht="17.100000000000001" customHeight="1" x14ac:dyDescent="0.3">
      <c r="A57" s="1" t="s">
        <v>110</v>
      </c>
      <c r="B57" s="3" t="s">
        <v>111</v>
      </c>
      <c r="C57" s="75">
        <f>+'ABRIL 26'!C57+'MAYO 26'!C57+'JUNIO 26'!C57</f>
        <v>432292.13</v>
      </c>
      <c r="D57" s="75">
        <f>+'ABRIL 26'!D57+'MAYO 26'!D57+'JUNIO 26'!D57</f>
        <v>172976.19</v>
      </c>
      <c r="E57" s="75">
        <f>+'ABRIL 26'!E57+'MAYO 26'!E57+'JUNIO 26'!E57</f>
        <v>5686.48</v>
      </c>
      <c r="F57" s="75">
        <f>+'ABRIL 26'!F57+'MAYO 26'!F57+'JUNIO 26'!F57</f>
        <v>26683.15</v>
      </c>
      <c r="G57" s="75">
        <f>+'ABRIL 26'!G57+'MAYO 26'!G57+'JUNIO 26'!G57</f>
        <v>8471.9000000000015</v>
      </c>
      <c r="H57" s="75">
        <f>+'ABRIL 26'!H57+'MAYO 26'!H57+'JUNIO 26'!H57</f>
        <v>2103.5500000000002</v>
      </c>
      <c r="I57" s="75">
        <f>+'ABRIL 26'!I57+'MAYO 26'!I57+'JUNIO 26'!I57</f>
        <v>7069.04</v>
      </c>
      <c r="J57" s="75">
        <f>'MAYO 26'!J57</f>
        <v>1.59</v>
      </c>
      <c r="K57" s="75">
        <f>+'ABRIL 26'!J57+'MAYO 26'!K57+'JUNIO 26'!J57</f>
        <v>1113.03</v>
      </c>
      <c r="L57" s="75">
        <f>+'ABRIL 26'!K57+'MAYO 26'!L57+'JUNIO 26'!K57</f>
        <v>560.87</v>
      </c>
      <c r="M57" s="75">
        <f>+'ABRIL 26'!L57+'MAYO 26'!M57+'JUNIO 26'!L57</f>
        <v>0</v>
      </c>
      <c r="N57" s="75">
        <f>+'JUNIO 26'!M57</f>
        <v>2240.87</v>
      </c>
      <c r="O57" s="75">
        <f>+'ABRIL 26'!M57+'MAYO 26'!N57+'JUNIO 26'!N57</f>
        <v>0</v>
      </c>
      <c r="P57" s="76">
        <f t="shared" si="0"/>
        <v>659198.80000000016</v>
      </c>
    </row>
    <row r="58" spans="1:16" ht="17.100000000000001" customHeight="1" x14ac:dyDescent="0.3">
      <c r="A58" s="1" t="s">
        <v>112</v>
      </c>
      <c r="B58" s="3" t="s">
        <v>113</v>
      </c>
      <c r="C58" s="75">
        <f>+'ABRIL 26'!C58+'MAYO 26'!C58+'JUNIO 26'!C58</f>
        <v>1226297.08</v>
      </c>
      <c r="D58" s="75">
        <f>+'ABRIL 26'!D58+'MAYO 26'!D58+'JUNIO 26'!D58</f>
        <v>489432.04</v>
      </c>
      <c r="E58" s="75">
        <f>+'ABRIL 26'!E58+'MAYO 26'!E58+'JUNIO 26'!E58</f>
        <v>13258.05</v>
      </c>
      <c r="F58" s="75">
        <f>+'ABRIL 26'!F58+'MAYO 26'!F58+'JUNIO 26'!F58</f>
        <v>77038.58</v>
      </c>
      <c r="G58" s="75">
        <f>+'ABRIL 26'!G58+'MAYO 26'!G58+'JUNIO 26'!G58</f>
        <v>27176.699999999997</v>
      </c>
      <c r="H58" s="75">
        <f>+'ABRIL 26'!H58+'MAYO 26'!H58+'JUNIO 26'!H58</f>
        <v>6117.7099999999991</v>
      </c>
      <c r="I58" s="75">
        <f>+'ABRIL 26'!I58+'MAYO 26'!I58+'JUNIO 26'!I58</f>
        <v>24866.799999999999</v>
      </c>
      <c r="J58" s="75">
        <f>'MAYO 26'!J58</f>
        <v>5.58</v>
      </c>
      <c r="K58" s="75">
        <f>+'ABRIL 26'!J58+'MAYO 26'!K58+'JUNIO 26'!J58</f>
        <v>2262.8999999999996</v>
      </c>
      <c r="L58" s="75">
        <f>+'ABRIL 26'!K58+'MAYO 26'!L58+'JUNIO 26'!K58</f>
        <v>2221.0299999999997</v>
      </c>
      <c r="M58" s="75">
        <f>+'ABRIL 26'!L58+'MAYO 26'!M58+'JUNIO 26'!L58</f>
        <v>35847</v>
      </c>
      <c r="N58" s="75">
        <f>+'JUNIO 26'!M58</f>
        <v>2922.7</v>
      </c>
      <c r="O58" s="75">
        <f>+'ABRIL 26'!M58+'MAYO 26'!N58+'JUNIO 26'!N58</f>
        <v>0</v>
      </c>
      <c r="P58" s="76">
        <f t="shared" si="0"/>
        <v>1907446.1700000002</v>
      </c>
    </row>
    <row r="59" spans="1:16" ht="17.100000000000001" customHeight="1" x14ac:dyDescent="0.3">
      <c r="A59" s="1" t="s">
        <v>114</v>
      </c>
      <c r="B59" s="3" t="s">
        <v>115</v>
      </c>
      <c r="C59" s="75">
        <f>+'ABRIL 26'!C59+'MAYO 26'!C59+'JUNIO 26'!C59</f>
        <v>1485308.76</v>
      </c>
      <c r="D59" s="75">
        <f>+'ABRIL 26'!D59+'MAYO 26'!D59+'JUNIO 26'!D59</f>
        <v>704212.2</v>
      </c>
      <c r="E59" s="75">
        <f>+'ABRIL 26'!E59+'MAYO 26'!E59+'JUNIO 26'!E59</f>
        <v>15927.130000000001</v>
      </c>
      <c r="F59" s="75">
        <f>+'ABRIL 26'!F59+'MAYO 26'!F59+'JUNIO 26'!F59</f>
        <v>95582.43</v>
      </c>
      <c r="G59" s="75">
        <f>+'ABRIL 26'!G59+'MAYO 26'!G59+'JUNIO 26'!G59</f>
        <v>35691.939999999995</v>
      </c>
      <c r="H59" s="75">
        <f>+'ABRIL 26'!H59+'MAYO 26'!H59+'JUNIO 26'!H59</f>
        <v>7509.43</v>
      </c>
      <c r="I59" s="75">
        <f>+'ABRIL 26'!I59+'MAYO 26'!I59+'JUNIO 26'!I59</f>
        <v>32073.89</v>
      </c>
      <c r="J59" s="75">
        <f>'MAYO 26'!J59</f>
        <v>7.2</v>
      </c>
      <c r="K59" s="75">
        <f>+'ABRIL 26'!J59+'MAYO 26'!K59+'JUNIO 26'!J59</f>
        <v>2493.1499999999996</v>
      </c>
      <c r="L59" s="75">
        <f>+'ABRIL 26'!K59+'MAYO 26'!L59+'JUNIO 26'!K59</f>
        <v>2908.32</v>
      </c>
      <c r="M59" s="75">
        <f>+'ABRIL 26'!L59+'MAYO 26'!M59+'JUNIO 26'!L59</f>
        <v>100136</v>
      </c>
      <c r="N59" s="75">
        <f>+'JUNIO 26'!M59</f>
        <v>3192.13</v>
      </c>
      <c r="O59" s="75">
        <f>+'ABRIL 26'!M59+'MAYO 26'!N59+'JUNIO 26'!N59</f>
        <v>0</v>
      </c>
      <c r="P59" s="76">
        <f t="shared" si="0"/>
        <v>2485042.58</v>
      </c>
    </row>
    <row r="60" spans="1:16" ht="17.100000000000001" customHeight="1" x14ac:dyDescent="0.3">
      <c r="A60" s="1" t="s">
        <v>116</v>
      </c>
      <c r="B60" s="3" t="s">
        <v>117</v>
      </c>
      <c r="C60" s="75">
        <f>+'ABRIL 26'!C60+'MAYO 26'!C60+'JUNIO 26'!C60</f>
        <v>2001617.1099999999</v>
      </c>
      <c r="D60" s="75">
        <f>+'ABRIL 26'!D60+'MAYO 26'!D60+'JUNIO 26'!D60</f>
        <v>660552.40999999992</v>
      </c>
      <c r="E60" s="75">
        <f>+'ABRIL 26'!E60+'MAYO 26'!E60+'JUNIO 26'!E60</f>
        <v>17082.5</v>
      </c>
      <c r="F60" s="75">
        <f>+'ABRIL 26'!F60+'MAYO 26'!F60+'JUNIO 26'!F60</f>
        <v>117374.40000000001</v>
      </c>
      <c r="G60" s="75">
        <f>+'ABRIL 26'!G60+'MAYO 26'!G60+'JUNIO 26'!G60</f>
        <v>42517.8</v>
      </c>
      <c r="H60" s="75">
        <f>+'ABRIL 26'!H60+'MAYO 26'!H60+'JUNIO 26'!H60</f>
        <v>9938.1099999999988</v>
      </c>
      <c r="I60" s="75">
        <f>+'ABRIL 26'!I60+'MAYO 26'!I60+'JUNIO 26'!I60</f>
        <v>41090.979999999996</v>
      </c>
      <c r="J60" s="75">
        <f>'MAYO 26'!J60</f>
        <v>9.23</v>
      </c>
      <c r="K60" s="75">
        <f>+'ABRIL 26'!J60+'MAYO 26'!K60+'JUNIO 26'!J60</f>
        <v>3173.2200000000003</v>
      </c>
      <c r="L60" s="75">
        <f>+'ABRIL 26'!K60+'MAYO 26'!L60+'JUNIO 26'!K60</f>
        <v>3790.1200000000003</v>
      </c>
      <c r="M60" s="75">
        <f>+'ABRIL 26'!L60+'MAYO 26'!M60+'JUNIO 26'!L60</f>
        <v>82974</v>
      </c>
      <c r="N60" s="75">
        <f>+'JUNIO 26'!M60</f>
        <v>3519.49</v>
      </c>
      <c r="O60" s="75">
        <f>+'ABRIL 26'!M60+'MAYO 26'!N60+'JUNIO 26'!N60</f>
        <v>0</v>
      </c>
      <c r="P60" s="76">
        <f t="shared" si="0"/>
        <v>2983639.3699999996</v>
      </c>
    </row>
    <row r="61" spans="1:16" ht="17.100000000000001" customHeight="1" x14ac:dyDescent="0.3">
      <c r="A61" s="1" t="s">
        <v>118</v>
      </c>
      <c r="B61" s="3" t="s">
        <v>119</v>
      </c>
      <c r="C61" s="75">
        <f>+'ABRIL 26'!C61+'MAYO 26'!C61+'JUNIO 26'!C61</f>
        <v>1169876.3799999999</v>
      </c>
      <c r="D61" s="75">
        <f>+'ABRIL 26'!D61+'MAYO 26'!D61+'JUNIO 26'!D61</f>
        <v>579571.65</v>
      </c>
      <c r="E61" s="75">
        <f>+'ABRIL 26'!E61+'MAYO 26'!E61+'JUNIO 26'!E61</f>
        <v>18223.5</v>
      </c>
      <c r="F61" s="75">
        <f>+'ABRIL 26'!F61+'MAYO 26'!F61+'JUNIO 26'!F61</f>
        <v>70774.37</v>
      </c>
      <c r="G61" s="75">
        <f>+'ABRIL 26'!G61+'MAYO 26'!G61+'JUNIO 26'!G61</f>
        <v>9095.880000000001</v>
      </c>
      <c r="H61" s="75">
        <f>+'ABRIL 26'!H61+'MAYO 26'!H61+'JUNIO 26'!H61</f>
        <v>5535.18</v>
      </c>
      <c r="I61" s="75">
        <f>+'ABRIL 26'!I61+'MAYO 26'!I61+'JUNIO 26'!I61</f>
        <v>9259.4900000000016</v>
      </c>
      <c r="J61" s="75">
        <f>'MAYO 26'!J61</f>
        <v>2.08</v>
      </c>
      <c r="K61" s="75">
        <f>+'ABRIL 26'!J61+'MAYO 26'!K61+'JUNIO 26'!J61</f>
        <v>3911.3999999999996</v>
      </c>
      <c r="L61" s="75">
        <f>+'ABRIL 26'!K61+'MAYO 26'!L61+'JUNIO 26'!K61</f>
        <v>886.44</v>
      </c>
      <c r="M61" s="75">
        <f>+'ABRIL 26'!L61+'MAYO 26'!M61+'JUNIO 26'!L61</f>
        <v>0</v>
      </c>
      <c r="N61" s="75">
        <f>+'JUNIO 26'!M61</f>
        <v>2270.9</v>
      </c>
      <c r="O61" s="75">
        <f>+'ABRIL 26'!M61+'MAYO 26'!N61+'JUNIO 26'!N61</f>
        <v>0</v>
      </c>
      <c r="P61" s="76">
        <f t="shared" si="0"/>
        <v>1869407.2699999996</v>
      </c>
    </row>
    <row r="62" spans="1:16" ht="17.100000000000001" customHeight="1" x14ac:dyDescent="0.3">
      <c r="A62" s="1" t="s">
        <v>120</v>
      </c>
      <c r="B62" s="3" t="s">
        <v>121</v>
      </c>
      <c r="C62" s="75">
        <f>+'ABRIL 26'!C62+'MAYO 26'!C62+'JUNIO 26'!C62</f>
        <v>362212.4</v>
      </c>
      <c r="D62" s="75">
        <f>+'ABRIL 26'!D62+'MAYO 26'!D62+'JUNIO 26'!D62</f>
        <v>159056.68</v>
      </c>
      <c r="E62" s="75">
        <f>+'ABRIL 26'!E62+'MAYO 26'!E62+'JUNIO 26'!E62</f>
        <v>4442.4699999999993</v>
      </c>
      <c r="F62" s="75">
        <f>+'ABRIL 26'!F62+'MAYO 26'!F62+'JUNIO 26'!F62</f>
        <v>22442.359999999997</v>
      </c>
      <c r="G62" s="75">
        <f>+'ABRIL 26'!G62+'MAYO 26'!G62+'JUNIO 26'!G62</f>
        <v>2854.23</v>
      </c>
      <c r="H62" s="75">
        <f>+'ABRIL 26'!H62+'MAYO 26'!H62+'JUNIO 26'!H62</f>
        <v>1778.1200000000001</v>
      </c>
      <c r="I62" s="75">
        <f>+'ABRIL 26'!I62+'MAYO 26'!I62+'JUNIO 26'!I62</f>
        <v>4332.7700000000004</v>
      </c>
      <c r="J62" s="75">
        <f>'MAYO 26'!J62</f>
        <v>0.97</v>
      </c>
      <c r="K62" s="75">
        <f>+'ABRIL 26'!J62+'MAYO 26'!K62+'JUNIO 26'!J62</f>
        <v>852.44999999999993</v>
      </c>
      <c r="L62" s="75">
        <f>+'ABRIL 26'!K62+'MAYO 26'!L62+'JUNIO 26'!K62</f>
        <v>536.1</v>
      </c>
      <c r="M62" s="75">
        <f>+'ABRIL 26'!L62+'MAYO 26'!M62+'JUNIO 26'!L62</f>
        <v>16608</v>
      </c>
      <c r="N62" s="75">
        <f>+'JUNIO 26'!M62</f>
        <v>2033.62</v>
      </c>
      <c r="O62" s="75">
        <f>+'ABRIL 26'!M62+'MAYO 26'!N62+'JUNIO 26'!N62</f>
        <v>0</v>
      </c>
      <c r="P62" s="76">
        <f t="shared" si="0"/>
        <v>577150.16999999993</v>
      </c>
    </row>
    <row r="63" spans="1:16" ht="17.100000000000001" customHeight="1" x14ac:dyDescent="0.3">
      <c r="A63" s="1" t="s">
        <v>122</v>
      </c>
      <c r="B63" s="3" t="s">
        <v>123</v>
      </c>
      <c r="C63" s="75">
        <f>+'ABRIL 26'!C63+'MAYO 26'!C63+'JUNIO 26'!C63</f>
        <v>1187289.8800000001</v>
      </c>
      <c r="D63" s="75">
        <f>+'ABRIL 26'!D63+'MAYO 26'!D63+'JUNIO 26'!D63</f>
        <v>552692.02</v>
      </c>
      <c r="E63" s="75">
        <f>+'ABRIL 26'!E63+'MAYO 26'!E63+'JUNIO 26'!E63</f>
        <v>12542.85</v>
      </c>
      <c r="F63" s="75">
        <f>+'ABRIL 26'!F63+'MAYO 26'!F63+'JUNIO 26'!F63</f>
        <v>74679.460000000006</v>
      </c>
      <c r="G63" s="75">
        <f>+'ABRIL 26'!G63+'MAYO 26'!G63+'JUNIO 26'!G63</f>
        <v>26452.870000000003</v>
      </c>
      <c r="H63" s="75">
        <f>+'ABRIL 26'!H63+'MAYO 26'!H63+'JUNIO 26'!H63</f>
        <v>5929.88</v>
      </c>
      <c r="I63" s="75">
        <f>+'ABRIL 26'!I63+'MAYO 26'!I63+'JUNIO 26'!I63</f>
        <v>24736.71</v>
      </c>
      <c r="J63" s="75">
        <f>'MAYO 26'!J63</f>
        <v>5.55</v>
      </c>
      <c r="K63" s="75">
        <f>+'ABRIL 26'!J63+'MAYO 26'!K63+'JUNIO 26'!J63</f>
        <v>2019.8999999999999</v>
      </c>
      <c r="L63" s="75">
        <f>+'ABRIL 26'!K63+'MAYO 26'!L63+'JUNIO 26'!K63</f>
        <v>2204.27</v>
      </c>
      <c r="M63" s="75">
        <f>+'ABRIL 26'!L63+'MAYO 26'!M63+'JUNIO 26'!L63</f>
        <v>0</v>
      </c>
      <c r="N63" s="75">
        <f>+'JUNIO 26'!M63</f>
        <v>2919.78</v>
      </c>
      <c r="O63" s="75">
        <f>+'ABRIL 26'!M63+'MAYO 26'!N63+'JUNIO 26'!N63</f>
        <v>0</v>
      </c>
      <c r="P63" s="76">
        <f t="shared" si="0"/>
        <v>1891473.1700000002</v>
      </c>
    </row>
    <row r="64" spans="1:16" ht="17.100000000000001" customHeight="1" x14ac:dyDescent="0.3">
      <c r="A64" s="1" t="s">
        <v>124</v>
      </c>
      <c r="B64" s="3" t="s">
        <v>125</v>
      </c>
      <c r="C64" s="75">
        <f>+'ABRIL 26'!C64+'MAYO 26'!C64+'JUNIO 26'!C64</f>
        <v>469264.72000000003</v>
      </c>
      <c r="D64" s="75">
        <f>+'ABRIL 26'!D64+'MAYO 26'!D64+'JUNIO 26'!D64</f>
        <v>117966.59999999999</v>
      </c>
      <c r="E64" s="75">
        <f>+'ABRIL 26'!E64+'MAYO 26'!E64+'JUNIO 26'!E64</f>
        <v>5990.79</v>
      </c>
      <c r="F64" s="75">
        <f>+'ABRIL 26'!F64+'MAYO 26'!F64+'JUNIO 26'!F64</f>
        <v>29046.550000000003</v>
      </c>
      <c r="G64" s="75">
        <f>+'ABRIL 26'!G64+'MAYO 26'!G64+'JUNIO 26'!G64</f>
        <v>10375.66</v>
      </c>
      <c r="H64" s="75">
        <f>+'ABRIL 26'!H64+'MAYO 26'!H64+'JUNIO 26'!H64</f>
        <v>2293.2600000000002</v>
      </c>
      <c r="I64" s="75">
        <f>+'ABRIL 26'!I64+'MAYO 26'!I64+'JUNIO 26'!I64</f>
        <v>8429.5300000000007</v>
      </c>
      <c r="J64" s="75">
        <f>'MAYO 26'!J64</f>
        <v>1.89</v>
      </c>
      <c r="K64" s="75">
        <f>+'ABRIL 26'!J64+'MAYO 26'!K64+'JUNIO 26'!J64</f>
        <v>1155.3899999999999</v>
      </c>
      <c r="L64" s="75">
        <f>+'ABRIL 26'!K64+'MAYO 26'!L64+'JUNIO 26'!K64</f>
        <v>648.40000000000009</v>
      </c>
      <c r="M64" s="75">
        <f>+'ABRIL 26'!L64+'MAYO 26'!M64+'JUNIO 26'!L64</f>
        <v>0</v>
      </c>
      <c r="N64" s="75">
        <f>+'JUNIO 26'!M64</f>
        <v>2310.4899999999998</v>
      </c>
      <c r="O64" s="75">
        <f>+'ABRIL 26'!M64+'MAYO 26'!N64+'JUNIO 26'!N64</f>
        <v>0</v>
      </c>
      <c r="P64" s="76">
        <f t="shared" si="0"/>
        <v>647483.28000000026</v>
      </c>
    </row>
    <row r="65" spans="1:16" ht="17.100000000000001" customHeight="1" x14ac:dyDescent="0.3">
      <c r="A65" s="1" t="s">
        <v>126</v>
      </c>
      <c r="B65" s="3" t="s">
        <v>127</v>
      </c>
      <c r="C65" s="75">
        <f>+'ABRIL 26'!C65+'MAYO 26'!C65+'JUNIO 26'!C65</f>
        <v>15024846.039999999</v>
      </c>
      <c r="D65" s="75">
        <f>+'ABRIL 26'!D65+'MAYO 26'!D65+'JUNIO 26'!D65</f>
        <v>5382279.0700000003</v>
      </c>
      <c r="E65" s="75">
        <f>+'ABRIL 26'!E65+'MAYO 26'!E65+'JUNIO 26'!E65</f>
        <v>137100.03</v>
      </c>
      <c r="F65" s="75">
        <f>+'ABRIL 26'!F65+'MAYO 26'!F65+'JUNIO 26'!F65</f>
        <v>933269.04999999993</v>
      </c>
      <c r="G65" s="75">
        <f>+'ABRIL 26'!G65+'MAYO 26'!G65+'JUNIO 26'!G65</f>
        <v>268767.26</v>
      </c>
      <c r="H65" s="75">
        <f>+'ABRIL 26'!H65+'MAYO 26'!H65+'JUNIO 26'!H65</f>
        <v>75188.540000000008</v>
      </c>
      <c r="I65" s="75">
        <f>+'ABRIL 26'!I65+'MAYO 26'!I65+'JUNIO 26'!I65</f>
        <v>297830.61</v>
      </c>
      <c r="J65" s="75">
        <f>'MAYO 26'!J65</f>
        <v>66.87</v>
      </c>
      <c r="K65" s="75">
        <f>+'ABRIL 26'!J65+'MAYO 26'!K65+'JUNIO 26'!J65</f>
        <v>19499.79</v>
      </c>
      <c r="L65" s="75">
        <f>+'ABRIL 26'!K65+'MAYO 26'!L65+'JUNIO 26'!K65</f>
        <v>30625.699999999997</v>
      </c>
      <c r="M65" s="75">
        <f>+'ABRIL 26'!L65+'MAYO 26'!M65+'JUNIO 26'!L65</f>
        <v>0</v>
      </c>
      <c r="N65" s="75">
        <f>+'JUNIO 26'!M65</f>
        <v>12072.06</v>
      </c>
      <c r="O65" s="75">
        <f>+'ABRIL 26'!M65+'MAYO 26'!N65+'JUNIO 26'!N65</f>
        <v>207640.62</v>
      </c>
      <c r="P65" s="76">
        <f t="shared" si="0"/>
        <v>22389185.640000001</v>
      </c>
    </row>
    <row r="66" spans="1:16" ht="17.100000000000001" customHeight="1" x14ac:dyDescent="0.3">
      <c r="A66" s="1" t="s">
        <v>128</v>
      </c>
      <c r="B66" s="3" t="s">
        <v>129</v>
      </c>
      <c r="C66" s="75">
        <f>+'ABRIL 26'!C66+'MAYO 26'!C66+'JUNIO 26'!C66</f>
        <v>3256678.5</v>
      </c>
      <c r="D66" s="75">
        <f>+'ABRIL 26'!D66+'MAYO 26'!D66+'JUNIO 26'!D66</f>
        <v>295300.19999999995</v>
      </c>
      <c r="E66" s="75">
        <f>+'ABRIL 26'!E66+'MAYO 26'!E66+'JUNIO 26'!E66</f>
        <v>35037.69</v>
      </c>
      <c r="F66" s="75">
        <f>+'ABRIL 26'!F66+'MAYO 26'!F66+'JUNIO 26'!F66</f>
        <v>206616.91</v>
      </c>
      <c r="G66" s="75">
        <f>+'ABRIL 26'!G66+'MAYO 26'!G66+'JUNIO 26'!G66</f>
        <v>94470.36</v>
      </c>
      <c r="H66" s="75">
        <f>+'ABRIL 26'!H66+'MAYO 26'!H66+'JUNIO 26'!H66</f>
        <v>16338.11</v>
      </c>
      <c r="I66" s="75">
        <f>+'ABRIL 26'!I66+'MAYO 26'!I66+'JUNIO 26'!I66</f>
        <v>76377.41</v>
      </c>
      <c r="J66" s="75">
        <f>'MAYO 26'!J66</f>
        <v>17.149999999999999</v>
      </c>
      <c r="K66" s="75">
        <f>+'ABRIL 26'!J66+'MAYO 26'!K66+'JUNIO 26'!J66</f>
        <v>5765.7000000000007</v>
      </c>
      <c r="L66" s="75">
        <f>+'ABRIL 26'!K66+'MAYO 26'!L66+'JUNIO 26'!K66</f>
        <v>6101.9800000000005</v>
      </c>
      <c r="M66" s="75">
        <f>+'ABRIL 26'!L66+'MAYO 26'!M66+'JUNIO 26'!L66</f>
        <v>0</v>
      </c>
      <c r="N66" s="75">
        <f>+'JUNIO 26'!M66</f>
        <v>5306.69</v>
      </c>
      <c r="O66" s="75">
        <f>+'ABRIL 26'!M66+'MAYO 26'!N66+'JUNIO 26'!N66</f>
        <v>0</v>
      </c>
      <c r="P66" s="76">
        <f t="shared" si="0"/>
        <v>3998010.7</v>
      </c>
    </row>
    <row r="67" spans="1:16" ht="17.100000000000001" customHeight="1" x14ac:dyDescent="0.3">
      <c r="A67" s="1" t="s">
        <v>130</v>
      </c>
      <c r="B67" s="3" t="s">
        <v>131</v>
      </c>
      <c r="C67" s="75">
        <f>+'ABRIL 26'!C67+'MAYO 26'!C67+'JUNIO 26'!C67</f>
        <v>16701584.49</v>
      </c>
      <c r="D67" s="75">
        <f>+'ABRIL 26'!D67+'MAYO 26'!D67+'JUNIO 26'!D67</f>
        <v>8455421.1900000013</v>
      </c>
      <c r="E67" s="75">
        <f>+'ABRIL 26'!E67+'MAYO 26'!E67+'JUNIO 26'!E67</f>
        <v>156659.5</v>
      </c>
      <c r="F67" s="75">
        <f>+'ABRIL 26'!F67+'MAYO 26'!F67+'JUNIO 26'!F67</f>
        <v>1080459.0799999998</v>
      </c>
      <c r="G67" s="75">
        <f>+'ABRIL 26'!G67+'MAYO 26'!G67+'JUNIO 26'!G67</f>
        <v>355969.53</v>
      </c>
      <c r="H67" s="75">
        <f>+'ABRIL 26'!H67+'MAYO 26'!H67+'JUNIO 26'!H67</f>
        <v>84896.54</v>
      </c>
      <c r="I67" s="75">
        <f>+'ABRIL 26'!I67+'MAYO 26'!I67+'JUNIO 26'!I67</f>
        <v>376031.86</v>
      </c>
      <c r="J67" s="75">
        <f>'MAYO 26'!J67</f>
        <v>84.43</v>
      </c>
      <c r="K67" s="75">
        <f>+'ABRIL 26'!J67+'MAYO 26'!K67+'JUNIO 26'!J67</f>
        <v>19468.77</v>
      </c>
      <c r="L67" s="75">
        <f>+'ABRIL 26'!K67+'MAYO 26'!L67+'JUNIO 26'!K67</f>
        <v>37371.89</v>
      </c>
      <c r="M67" s="75">
        <f>+'ABRIL 26'!L67+'MAYO 26'!M67+'JUNIO 26'!L67</f>
        <v>0</v>
      </c>
      <c r="N67" s="75">
        <f>+'JUNIO 26'!M67</f>
        <v>15311.65</v>
      </c>
      <c r="O67" s="75">
        <f>+'ABRIL 26'!M67+'MAYO 26'!N67+'JUNIO 26'!N67</f>
        <v>0</v>
      </c>
      <c r="P67" s="76">
        <f t="shared" si="0"/>
        <v>27283258.929999996</v>
      </c>
    </row>
    <row r="68" spans="1:16" ht="17.100000000000001" customHeight="1" x14ac:dyDescent="0.3">
      <c r="A68" s="1" t="s">
        <v>132</v>
      </c>
      <c r="B68" s="3" t="s">
        <v>133</v>
      </c>
      <c r="C68" s="75">
        <f>+'ABRIL 26'!C68+'MAYO 26'!C68+'JUNIO 26'!C68</f>
        <v>791898.91999999993</v>
      </c>
      <c r="D68" s="75">
        <f>+'ABRIL 26'!D68+'MAYO 26'!D68+'JUNIO 26'!D68</f>
        <v>202549.74</v>
      </c>
      <c r="E68" s="75">
        <f>+'ABRIL 26'!E68+'MAYO 26'!E68+'JUNIO 26'!E68</f>
        <v>9177.2000000000007</v>
      </c>
      <c r="F68" s="75">
        <f>+'ABRIL 26'!F68+'MAYO 26'!F68+'JUNIO 26'!F68</f>
        <v>47524.02</v>
      </c>
      <c r="G68" s="75">
        <f>+'ABRIL 26'!G68+'MAYO 26'!G68+'JUNIO 26'!G68</f>
        <v>17896.61</v>
      </c>
      <c r="H68" s="75">
        <f>+'ABRIL 26'!H68+'MAYO 26'!H68+'JUNIO 26'!H68</f>
        <v>3827.3900000000003</v>
      </c>
      <c r="I68" s="75">
        <f>+'ABRIL 26'!I68+'MAYO 26'!I68+'JUNIO 26'!I68</f>
        <v>14548.73</v>
      </c>
      <c r="J68" s="75">
        <f>'MAYO 26'!J68</f>
        <v>3.27</v>
      </c>
      <c r="K68" s="75">
        <f>+'ABRIL 26'!J68+'MAYO 26'!K68+'JUNIO 26'!J68</f>
        <v>1722.9900000000002</v>
      </c>
      <c r="L68" s="75">
        <f>+'ABRIL 26'!K68+'MAYO 26'!L68+'JUNIO 26'!K68</f>
        <v>1124.28</v>
      </c>
      <c r="M68" s="75">
        <f>+'ABRIL 26'!L68+'MAYO 26'!M68+'JUNIO 26'!L68</f>
        <v>0</v>
      </c>
      <c r="N68" s="75">
        <f>+'JUNIO 26'!M68</f>
        <v>2587.1</v>
      </c>
      <c r="O68" s="75">
        <f>+'ABRIL 26'!M68+'MAYO 26'!N68+'JUNIO 26'!N68</f>
        <v>0</v>
      </c>
      <c r="P68" s="76">
        <f t="shared" si="0"/>
        <v>1092860.25</v>
      </c>
    </row>
    <row r="69" spans="1:16" ht="17.100000000000001" customHeight="1" x14ac:dyDescent="0.3">
      <c r="A69" s="1" t="s">
        <v>134</v>
      </c>
      <c r="B69" s="3" t="s">
        <v>135</v>
      </c>
      <c r="C69" s="75">
        <f>+'ABRIL 26'!C69+'MAYO 26'!C69+'JUNIO 26'!C69</f>
        <v>1176228.48</v>
      </c>
      <c r="D69" s="75">
        <f>+'ABRIL 26'!D69+'MAYO 26'!D69+'JUNIO 26'!D69</f>
        <v>490650.49000000005</v>
      </c>
      <c r="E69" s="75">
        <f>+'ABRIL 26'!E69+'MAYO 26'!E69+'JUNIO 26'!E69</f>
        <v>13084.39</v>
      </c>
      <c r="F69" s="75">
        <f>+'ABRIL 26'!F69+'MAYO 26'!F69+'JUNIO 26'!F69</f>
        <v>72382.12000000001</v>
      </c>
      <c r="G69" s="75">
        <f>+'ABRIL 26'!G69+'MAYO 26'!G69+'JUNIO 26'!G69</f>
        <v>21155.600000000002</v>
      </c>
      <c r="H69" s="75">
        <f>+'ABRIL 26'!H69+'MAYO 26'!H69+'JUNIO 26'!H69</f>
        <v>5774.1399999999994</v>
      </c>
      <c r="I69" s="75">
        <f>+'ABRIL 26'!I69+'MAYO 26'!I69+'JUNIO 26'!I69</f>
        <v>20323.199999999997</v>
      </c>
      <c r="J69" s="75">
        <f>'MAYO 26'!J69</f>
        <v>4.5599999999999996</v>
      </c>
      <c r="K69" s="75">
        <f>+'ABRIL 26'!J69+'MAYO 26'!K69+'JUNIO 26'!J69</f>
        <v>2199.3000000000002</v>
      </c>
      <c r="L69" s="75">
        <f>+'ABRIL 26'!K69+'MAYO 26'!L69+'JUNIO 26'!K69</f>
        <v>1917.94</v>
      </c>
      <c r="M69" s="75">
        <f>+'ABRIL 26'!L69+'MAYO 26'!M69+'JUNIO 26'!L69</f>
        <v>25076</v>
      </c>
      <c r="N69" s="75">
        <f>+'JUNIO 26'!M69</f>
        <v>2694.98</v>
      </c>
      <c r="O69" s="75">
        <f>+'ABRIL 26'!M69+'MAYO 26'!N69+'JUNIO 26'!N69</f>
        <v>0</v>
      </c>
      <c r="P69" s="76">
        <f t="shared" si="0"/>
        <v>1831491.2</v>
      </c>
    </row>
    <row r="70" spans="1:16" ht="17.100000000000001" customHeight="1" x14ac:dyDescent="0.3">
      <c r="A70" s="1" t="s">
        <v>136</v>
      </c>
      <c r="B70" s="3" t="s">
        <v>137</v>
      </c>
      <c r="C70" s="75">
        <f>+'ABRIL 26'!C70+'MAYO 26'!C70+'JUNIO 26'!C70</f>
        <v>300736.53000000003</v>
      </c>
      <c r="D70" s="75">
        <f>+'ABRIL 26'!D70+'MAYO 26'!D70+'JUNIO 26'!D70</f>
        <v>188800.24</v>
      </c>
      <c r="E70" s="75">
        <f>+'ABRIL 26'!E70+'MAYO 26'!E70+'JUNIO 26'!E70</f>
        <v>4199.7300000000005</v>
      </c>
      <c r="F70" s="75">
        <f>+'ABRIL 26'!F70+'MAYO 26'!F70+'JUNIO 26'!F70</f>
        <v>17957.34</v>
      </c>
      <c r="G70" s="75">
        <f>+'ABRIL 26'!G70+'MAYO 26'!G70+'JUNIO 26'!G70</f>
        <v>3486.04</v>
      </c>
      <c r="H70" s="75">
        <f>+'ABRIL 26'!H70+'MAYO 26'!H70+'JUNIO 26'!H70</f>
        <v>1429.23</v>
      </c>
      <c r="I70" s="75">
        <f>+'ABRIL 26'!I70+'MAYO 26'!I70+'JUNIO 26'!I70</f>
        <v>3302.37</v>
      </c>
      <c r="J70" s="75">
        <f>'MAYO 26'!J70</f>
        <v>0.74</v>
      </c>
      <c r="K70" s="75">
        <f>+'ABRIL 26'!J70+'MAYO 26'!K70+'JUNIO 26'!J70</f>
        <v>900.66000000000008</v>
      </c>
      <c r="L70" s="75">
        <f>+'ABRIL 26'!K70+'MAYO 26'!L70+'JUNIO 26'!K70</f>
        <v>294.96000000000004</v>
      </c>
      <c r="M70" s="75">
        <f>+'ABRIL 26'!L70+'MAYO 26'!M70+'JUNIO 26'!L70</f>
        <v>0</v>
      </c>
      <c r="N70" s="75">
        <f>+'JUNIO 26'!M70</f>
        <v>2058.59</v>
      </c>
      <c r="O70" s="75">
        <f>+'ABRIL 26'!M70+'MAYO 26'!N70+'JUNIO 26'!N70</f>
        <v>0</v>
      </c>
      <c r="P70" s="76">
        <f t="shared" si="0"/>
        <v>523166.43</v>
      </c>
    </row>
    <row r="71" spans="1:16" ht="17.100000000000001" customHeight="1" x14ac:dyDescent="0.3">
      <c r="A71" s="1" t="s">
        <v>138</v>
      </c>
      <c r="B71" s="3" t="s">
        <v>139</v>
      </c>
      <c r="C71" s="75">
        <f>+'ABRIL 26'!C71+'MAYO 26'!C71+'JUNIO 26'!C71</f>
        <v>1092365.6000000001</v>
      </c>
      <c r="D71" s="75">
        <f>+'ABRIL 26'!D71+'MAYO 26'!D71+'JUNIO 26'!D71</f>
        <v>286332.74</v>
      </c>
      <c r="E71" s="75">
        <f>+'ABRIL 26'!E71+'MAYO 26'!E71+'JUNIO 26'!E71</f>
        <v>10690.5</v>
      </c>
      <c r="F71" s="75">
        <f>+'ABRIL 26'!F71+'MAYO 26'!F71+'JUNIO 26'!F71</f>
        <v>71833.240000000005</v>
      </c>
      <c r="G71" s="75">
        <f>+'ABRIL 26'!G71+'MAYO 26'!G71+'JUNIO 26'!G71</f>
        <v>29858.71</v>
      </c>
      <c r="H71" s="75">
        <f>+'ABRIL 26'!H71+'MAYO 26'!H71+'JUNIO 26'!H71</f>
        <v>5635.24</v>
      </c>
      <c r="I71" s="75">
        <f>+'ABRIL 26'!I71+'MAYO 26'!I71+'JUNIO 26'!I71</f>
        <v>28044.77</v>
      </c>
      <c r="J71" s="75">
        <f>'MAYO 26'!J71</f>
        <v>6.3</v>
      </c>
      <c r="K71" s="75">
        <f>+'ABRIL 26'!J71+'MAYO 26'!K71+'JUNIO 26'!J71</f>
        <v>1572.54</v>
      </c>
      <c r="L71" s="75">
        <f>+'ABRIL 26'!K71+'MAYO 26'!L71+'JUNIO 26'!K71</f>
        <v>2466.77</v>
      </c>
      <c r="M71" s="75">
        <f>+'ABRIL 26'!L71+'MAYO 26'!M71+'JUNIO 26'!L71</f>
        <v>228548</v>
      </c>
      <c r="N71" s="75">
        <f>+'JUNIO 26'!M71</f>
        <v>3066.98</v>
      </c>
      <c r="O71" s="75">
        <f>+'ABRIL 26'!M71+'MAYO 26'!N71+'JUNIO 26'!N71</f>
        <v>0</v>
      </c>
      <c r="P71" s="76">
        <f t="shared" si="0"/>
        <v>1760421.3900000001</v>
      </c>
    </row>
    <row r="72" spans="1:16" ht="17.100000000000001" customHeight="1" x14ac:dyDescent="0.3">
      <c r="A72" s="1" t="s">
        <v>140</v>
      </c>
      <c r="B72" s="3" t="s">
        <v>141</v>
      </c>
      <c r="C72" s="75">
        <f>+'ABRIL 26'!C72+'MAYO 26'!C72+'JUNIO 26'!C72</f>
        <v>2443888.79</v>
      </c>
      <c r="D72" s="75">
        <f>+'ABRIL 26'!D72+'MAYO 26'!D72+'JUNIO 26'!D72</f>
        <v>948192.21000000008</v>
      </c>
      <c r="E72" s="75">
        <f>+'ABRIL 26'!E72+'MAYO 26'!E72+'JUNIO 26'!E72</f>
        <v>24216.2</v>
      </c>
      <c r="F72" s="75">
        <f>+'ABRIL 26'!F72+'MAYO 26'!F72+'JUNIO 26'!F72</f>
        <v>158436.75</v>
      </c>
      <c r="G72" s="75">
        <f>+'ABRIL 26'!G72+'MAYO 26'!G72+'JUNIO 26'!G72</f>
        <v>60328.55</v>
      </c>
      <c r="H72" s="75">
        <f>+'ABRIL 26'!H72+'MAYO 26'!H72+'JUNIO 26'!H72</f>
        <v>12481.14</v>
      </c>
      <c r="I72" s="75">
        <f>+'ABRIL 26'!I72+'MAYO 26'!I72+'JUNIO 26'!I72</f>
        <v>57549.65</v>
      </c>
      <c r="J72" s="75">
        <f>'MAYO 26'!J72</f>
        <v>12.92</v>
      </c>
      <c r="K72" s="75">
        <f>+'ABRIL 26'!J72+'MAYO 26'!K72+'JUNIO 26'!J72</f>
        <v>3562.5299999999997</v>
      </c>
      <c r="L72" s="75">
        <f>+'ABRIL 26'!K72+'MAYO 26'!L72+'JUNIO 26'!K72</f>
        <v>5250.6100000000006</v>
      </c>
      <c r="M72" s="75">
        <f>+'ABRIL 26'!L72+'MAYO 26'!M72+'JUNIO 26'!L72</f>
        <v>20775</v>
      </c>
      <c r="N72" s="75">
        <f>+'JUNIO 26'!M72</f>
        <v>4183.25</v>
      </c>
      <c r="O72" s="75">
        <f>+'ABRIL 26'!M72+'MAYO 26'!N72+'JUNIO 26'!N72</f>
        <v>0</v>
      </c>
      <c r="P72" s="76">
        <f t="shared" si="0"/>
        <v>3738877.5999999996</v>
      </c>
    </row>
    <row r="73" spans="1:16" ht="17.100000000000001" customHeight="1" x14ac:dyDescent="0.3">
      <c r="A73" s="1" t="s">
        <v>142</v>
      </c>
      <c r="B73" s="3" t="s">
        <v>143</v>
      </c>
      <c r="C73" s="75">
        <f>+'ABRIL 26'!C73+'MAYO 26'!C73+'JUNIO 26'!C73</f>
        <v>549259.85</v>
      </c>
      <c r="D73" s="75">
        <f>+'ABRIL 26'!D73+'MAYO 26'!D73+'JUNIO 26'!D73</f>
        <v>282347.94</v>
      </c>
      <c r="E73" s="75">
        <f>+'ABRIL 26'!E73+'MAYO 26'!E73+'JUNIO 26'!E73</f>
        <v>7011.41</v>
      </c>
      <c r="F73" s="75">
        <f>+'ABRIL 26'!F73+'MAYO 26'!F73+'JUNIO 26'!F73</f>
        <v>33691.79</v>
      </c>
      <c r="G73" s="75">
        <f>+'ABRIL 26'!G73+'MAYO 26'!G73+'JUNIO 26'!G73</f>
        <v>7803.5</v>
      </c>
      <c r="H73" s="75">
        <f>+'ABRIL 26'!H73+'MAYO 26'!H73+'JUNIO 26'!H73</f>
        <v>2668.8900000000003</v>
      </c>
      <c r="I73" s="75">
        <f>+'ABRIL 26'!I73+'MAYO 26'!I73+'JUNIO 26'!I73</f>
        <v>7667.7800000000007</v>
      </c>
      <c r="J73" s="75">
        <f>'MAYO 26'!J73</f>
        <v>1.72</v>
      </c>
      <c r="K73" s="75">
        <f>+'ABRIL 26'!J73+'MAYO 26'!K73+'JUNIO 26'!J73</f>
        <v>1360.1999999999998</v>
      </c>
      <c r="L73" s="75">
        <f>+'ABRIL 26'!K73+'MAYO 26'!L73+'JUNIO 26'!K73</f>
        <v>731.1</v>
      </c>
      <c r="M73" s="75">
        <f>+'ABRIL 26'!L73+'MAYO 26'!M73+'JUNIO 26'!L73</f>
        <v>18367</v>
      </c>
      <c r="N73" s="75">
        <f>+'JUNIO 26'!M73</f>
        <v>2212.9699999999998</v>
      </c>
      <c r="O73" s="75">
        <f>+'ABRIL 26'!M73+'MAYO 26'!N73+'JUNIO 26'!N73</f>
        <v>0</v>
      </c>
      <c r="P73" s="76">
        <f t="shared" ref="P73:P136" si="1">SUM(C73:O73)</f>
        <v>913124.15</v>
      </c>
    </row>
    <row r="74" spans="1:16" ht="17.100000000000001" customHeight="1" x14ac:dyDescent="0.3">
      <c r="A74" s="1" t="s">
        <v>144</v>
      </c>
      <c r="B74" s="3" t="s">
        <v>145</v>
      </c>
      <c r="C74" s="75">
        <f>+'ABRIL 26'!C74+'MAYO 26'!C74+'JUNIO 26'!C74</f>
        <v>1917861.39</v>
      </c>
      <c r="D74" s="75">
        <f>+'ABRIL 26'!D74+'MAYO 26'!D74+'JUNIO 26'!D74</f>
        <v>1101337.6599999999</v>
      </c>
      <c r="E74" s="75">
        <f>+'ABRIL 26'!E74+'MAYO 26'!E74+'JUNIO 26'!E74</f>
        <v>19519.68</v>
      </c>
      <c r="F74" s="75">
        <f>+'ABRIL 26'!F74+'MAYO 26'!F74+'JUNIO 26'!F74</f>
        <v>111579.15</v>
      </c>
      <c r="G74" s="75">
        <f>+'ABRIL 26'!G74+'MAYO 26'!G74+'JUNIO 26'!G74</f>
        <v>37778.559999999998</v>
      </c>
      <c r="H74" s="75">
        <f>+'ABRIL 26'!H74+'MAYO 26'!H74+'JUNIO 26'!H74</f>
        <v>9350.7800000000007</v>
      </c>
      <c r="I74" s="75">
        <f>+'ABRIL 26'!I74+'MAYO 26'!I74+'JUNIO 26'!I74</f>
        <v>34370.659999999996</v>
      </c>
      <c r="J74" s="75">
        <f>'MAYO 26'!J74</f>
        <v>7.72</v>
      </c>
      <c r="K74" s="75">
        <f>+'ABRIL 26'!J74+'MAYO 26'!K74+'JUNIO 26'!J74</f>
        <v>3912.96</v>
      </c>
      <c r="L74" s="75">
        <f>+'ABRIL 26'!K74+'MAYO 26'!L74+'JUNIO 26'!K74</f>
        <v>2974.9700000000003</v>
      </c>
      <c r="M74" s="75">
        <f>+'ABRIL 26'!L74+'MAYO 26'!M74+'JUNIO 26'!L74</f>
        <v>0</v>
      </c>
      <c r="N74" s="75">
        <f>+'JUNIO 26'!M74</f>
        <v>3345.72</v>
      </c>
      <c r="O74" s="75">
        <f>+'ABRIL 26'!M74+'MAYO 26'!N74+'JUNIO 26'!N74</f>
        <v>0</v>
      </c>
      <c r="P74" s="76">
        <f t="shared" si="1"/>
        <v>3242039.2500000005</v>
      </c>
    </row>
    <row r="75" spans="1:16" ht="17.100000000000001" customHeight="1" x14ac:dyDescent="0.3">
      <c r="A75" s="1" t="s">
        <v>146</v>
      </c>
      <c r="B75" s="3" t="s">
        <v>147</v>
      </c>
      <c r="C75" s="75">
        <f>+'ABRIL 26'!C75+'MAYO 26'!C75+'JUNIO 26'!C75</f>
        <v>268157966.41999999</v>
      </c>
      <c r="D75" s="75">
        <f>+'ABRIL 26'!D75+'MAYO 26'!D75+'JUNIO 26'!D75</f>
        <v>67827124.560000002</v>
      </c>
      <c r="E75" s="75">
        <f>+'ABRIL 26'!E75+'MAYO 26'!E75+'JUNIO 26'!E75</f>
        <v>2493540.3899999997</v>
      </c>
      <c r="F75" s="75">
        <f>+'ABRIL 26'!F75+'MAYO 26'!F75+'JUNIO 26'!F75</f>
        <v>17548059.450000003</v>
      </c>
      <c r="G75" s="75">
        <f>+'ABRIL 26'!G75+'MAYO 26'!G75+'JUNIO 26'!G75</f>
        <v>1868069.0899999999</v>
      </c>
      <c r="H75" s="75">
        <f>+'ABRIL 26'!H75+'MAYO 26'!H75+'JUNIO 26'!H75</f>
        <v>1338875.6900000002</v>
      </c>
      <c r="I75" s="75">
        <f>+'ABRIL 26'!I75+'MAYO 26'!I75+'JUNIO 26'!I75</f>
        <v>4419649.9000000004</v>
      </c>
      <c r="J75" s="75">
        <f>'MAYO 26'!J75</f>
        <v>992.37</v>
      </c>
      <c r="K75" s="75">
        <f>+'ABRIL 26'!J75+'MAYO 26'!K75+'JUNIO 26'!J75</f>
        <v>281868.90000000002</v>
      </c>
      <c r="L75" s="75">
        <f>+'ABRIL 26'!K75+'MAYO 26'!L75+'JUNIO 26'!K75</f>
        <v>631237.76</v>
      </c>
      <c r="M75" s="75">
        <f>+'ABRIL 26'!L75+'MAYO 26'!M75+'JUNIO 26'!L75</f>
        <v>37818664</v>
      </c>
      <c r="N75" s="75">
        <f>+'JUNIO 26'!M75</f>
        <v>73923.05</v>
      </c>
      <c r="O75" s="75">
        <f>+'ABRIL 26'!M75+'MAYO 26'!N75+'JUNIO 26'!N75</f>
        <v>0</v>
      </c>
      <c r="P75" s="76">
        <f t="shared" si="1"/>
        <v>402459971.57999992</v>
      </c>
    </row>
    <row r="76" spans="1:16" ht="17.100000000000001" customHeight="1" x14ac:dyDescent="0.3">
      <c r="A76" s="1" t="s">
        <v>148</v>
      </c>
      <c r="B76" s="3" t="s">
        <v>149</v>
      </c>
      <c r="C76" s="75">
        <f>+'ABRIL 26'!C76+'MAYO 26'!C76+'JUNIO 26'!C76</f>
        <v>7345344.79</v>
      </c>
      <c r="D76" s="75">
        <f>+'ABRIL 26'!D76+'MAYO 26'!D76+'JUNIO 26'!D76</f>
        <v>2955130.92</v>
      </c>
      <c r="E76" s="75">
        <f>+'ABRIL 26'!E76+'MAYO 26'!E76+'JUNIO 26'!E76</f>
        <v>71725.87</v>
      </c>
      <c r="F76" s="75">
        <f>+'ABRIL 26'!F76+'MAYO 26'!F76+'JUNIO 26'!F76</f>
        <v>474321.62</v>
      </c>
      <c r="G76" s="75">
        <f>+'ABRIL 26'!G76+'MAYO 26'!G76+'JUNIO 26'!G76</f>
        <v>167955.06</v>
      </c>
      <c r="H76" s="75">
        <f>+'ABRIL 26'!H76+'MAYO 26'!H76+'JUNIO 26'!H76</f>
        <v>37475.72</v>
      </c>
      <c r="I76" s="75">
        <f>+'ABRIL 26'!I76+'MAYO 26'!I76+'JUNIO 26'!I76</f>
        <v>167234.87</v>
      </c>
      <c r="J76" s="75">
        <f>'MAYO 26'!J76</f>
        <v>37.549999999999997</v>
      </c>
      <c r="K76" s="75">
        <f>+'ABRIL 26'!J76+'MAYO 26'!K76+'JUNIO 26'!J76</f>
        <v>10652.130000000001</v>
      </c>
      <c r="L76" s="75">
        <f>+'ABRIL 26'!K76+'MAYO 26'!L76+'JUNIO 26'!K76</f>
        <v>15815.030000000002</v>
      </c>
      <c r="M76" s="75">
        <f>+'ABRIL 26'!L76+'MAYO 26'!M76+'JUNIO 26'!L76</f>
        <v>150965</v>
      </c>
      <c r="N76" s="75">
        <f>+'JUNIO 26'!M76</f>
        <v>8237.26</v>
      </c>
      <c r="O76" s="75">
        <f>+'ABRIL 26'!M76+'MAYO 26'!N76+'JUNIO 26'!N76</f>
        <v>0</v>
      </c>
      <c r="P76" s="76">
        <f t="shared" si="1"/>
        <v>11404895.82</v>
      </c>
    </row>
    <row r="77" spans="1:16" ht="17.100000000000001" customHeight="1" x14ac:dyDescent="0.3">
      <c r="A77" s="1" t="s">
        <v>150</v>
      </c>
      <c r="B77" s="3" t="s">
        <v>151</v>
      </c>
      <c r="C77" s="75">
        <f>+'ABRIL 26'!C77+'MAYO 26'!C77+'JUNIO 26'!C77</f>
        <v>817921.75</v>
      </c>
      <c r="D77" s="75">
        <f>+'ABRIL 26'!D77+'MAYO 26'!D77+'JUNIO 26'!D77</f>
        <v>157169.40000000002</v>
      </c>
      <c r="E77" s="75">
        <f>+'ABRIL 26'!E77+'MAYO 26'!E77+'JUNIO 26'!E77</f>
        <v>9567.6899999999987</v>
      </c>
      <c r="F77" s="75">
        <f>+'ABRIL 26'!F77+'MAYO 26'!F77+'JUNIO 26'!F77</f>
        <v>51900.88</v>
      </c>
      <c r="G77" s="75">
        <f>+'ABRIL 26'!G77+'MAYO 26'!G77+'JUNIO 26'!G77</f>
        <v>21916.93</v>
      </c>
      <c r="H77" s="75">
        <f>+'ABRIL 26'!H77+'MAYO 26'!H77+'JUNIO 26'!H77</f>
        <v>4078.81</v>
      </c>
      <c r="I77" s="75">
        <f>+'ABRIL 26'!I77+'MAYO 26'!I77+'JUNIO 26'!I77</f>
        <v>17945.46</v>
      </c>
      <c r="J77" s="75">
        <f>'MAYO 26'!J77</f>
        <v>4.03</v>
      </c>
      <c r="K77" s="75">
        <f>+'ABRIL 26'!J77+'MAYO 26'!K77+'JUNIO 26'!J77</f>
        <v>1656</v>
      </c>
      <c r="L77" s="75">
        <f>+'ABRIL 26'!K77+'MAYO 26'!L77+'JUNIO 26'!K77</f>
        <v>1396.12</v>
      </c>
      <c r="M77" s="75">
        <f>+'ABRIL 26'!L77+'MAYO 26'!M77+'JUNIO 26'!L77</f>
        <v>21024</v>
      </c>
      <c r="N77" s="75">
        <f>+'JUNIO 26'!M77</f>
        <v>2737.23</v>
      </c>
      <c r="O77" s="75">
        <f>+'ABRIL 26'!M77+'MAYO 26'!N77+'JUNIO 26'!N77</f>
        <v>0</v>
      </c>
      <c r="P77" s="76">
        <f t="shared" si="1"/>
        <v>1107318.3</v>
      </c>
    </row>
    <row r="78" spans="1:16" ht="17.100000000000001" customHeight="1" x14ac:dyDescent="0.3">
      <c r="A78" s="1" t="s">
        <v>152</v>
      </c>
      <c r="B78" s="3" t="s">
        <v>153</v>
      </c>
      <c r="C78" s="75">
        <f>+'ABRIL 26'!C78+'MAYO 26'!C78+'JUNIO 26'!C78</f>
        <v>1744566.47</v>
      </c>
      <c r="D78" s="75">
        <f>+'ABRIL 26'!D78+'MAYO 26'!D78+'JUNIO 26'!D78</f>
        <v>906147.55</v>
      </c>
      <c r="E78" s="75">
        <f>+'ABRIL 26'!E78+'MAYO 26'!E78+'JUNIO 26'!E78</f>
        <v>17974.68</v>
      </c>
      <c r="F78" s="75">
        <f>+'ABRIL 26'!F78+'MAYO 26'!F78+'JUNIO 26'!F78</f>
        <v>111770.48999999999</v>
      </c>
      <c r="G78" s="75">
        <f>+'ABRIL 26'!G78+'MAYO 26'!G78+'JUNIO 26'!G78</f>
        <v>46020.69</v>
      </c>
      <c r="H78" s="75">
        <f>+'ABRIL 26'!H78+'MAYO 26'!H78+'JUNIO 26'!H78</f>
        <v>8822.64</v>
      </c>
      <c r="I78" s="75">
        <f>+'ABRIL 26'!I78+'MAYO 26'!I78+'JUNIO 26'!I78</f>
        <v>40886.86</v>
      </c>
      <c r="J78" s="75">
        <f>'MAYO 26'!J78</f>
        <v>9.18</v>
      </c>
      <c r="K78" s="75">
        <f>+'ABRIL 26'!J78+'MAYO 26'!K78+'JUNIO 26'!J78</f>
        <v>2748.06</v>
      </c>
      <c r="L78" s="75">
        <f>+'ABRIL 26'!K78+'MAYO 26'!L78+'JUNIO 26'!K78</f>
        <v>3502.37</v>
      </c>
      <c r="M78" s="75">
        <f>+'ABRIL 26'!L78+'MAYO 26'!M78+'JUNIO 26'!L78</f>
        <v>0</v>
      </c>
      <c r="N78" s="75">
        <f>+'JUNIO 26'!M78</f>
        <v>3631.09</v>
      </c>
      <c r="O78" s="75">
        <f>+'ABRIL 26'!M78+'MAYO 26'!N78+'JUNIO 26'!N78</f>
        <v>0</v>
      </c>
      <c r="P78" s="76">
        <f t="shared" si="1"/>
        <v>2886080.0800000005</v>
      </c>
    </row>
    <row r="79" spans="1:16" ht="17.100000000000001" customHeight="1" x14ac:dyDescent="0.3">
      <c r="A79" s="1" t="s">
        <v>154</v>
      </c>
      <c r="B79" s="3" t="s">
        <v>155</v>
      </c>
      <c r="C79" s="75">
        <f>+'ABRIL 26'!C79+'MAYO 26'!C79+'JUNIO 26'!C79</f>
        <v>1251430.76</v>
      </c>
      <c r="D79" s="75">
        <f>+'ABRIL 26'!D79+'MAYO 26'!D79+'JUNIO 26'!D79</f>
        <v>568117.5</v>
      </c>
      <c r="E79" s="75">
        <f>+'ABRIL 26'!E79+'MAYO 26'!E79+'JUNIO 26'!E79</f>
        <v>16770.27</v>
      </c>
      <c r="F79" s="75">
        <f>+'ABRIL 26'!F79+'MAYO 26'!F79+'JUNIO 26'!F79</f>
        <v>76156.98000000001</v>
      </c>
      <c r="G79" s="75">
        <f>+'ABRIL 26'!G79+'MAYO 26'!G79+'JUNIO 26'!G79</f>
        <v>23679.73</v>
      </c>
      <c r="H79" s="75">
        <f>+'ABRIL 26'!H79+'MAYO 26'!H79+'JUNIO 26'!H79</f>
        <v>6026.4400000000005</v>
      </c>
      <c r="I79" s="75">
        <f>+'ABRIL 26'!I79+'MAYO 26'!I79+'JUNIO 26'!I79</f>
        <v>19026.04</v>
      </c>
      <c r="J79" s="75">
        <f>'MAYO 26'!J79</f>
        <v>4.2699999999999996</v>
      </c>
      <c r="K79" s="75">
        <f>+'ABRIL 26'!J79+'MAYO 26'!K79+'JUNIO 26'!J79</f>
        <v>3337.1400000000003</v>
      </c>
      <c r="L79" s="75">
        <f>+'ABRIL 26'!K79+'MAYO 26'!L79+'JUNIO 26'!K79</f>
        <v>1468.69</v>
      </c>
      <c r="M79" s="75">
        <f>+'ABRIL 26'!L79+'MAYO 26'!M79+'JUNIO 26'!L79</f>
        <v>0</v>
      </c>
      <c r="N79" s="75">
        <f>+'JUNIO 26'!M79</f>
        <v>2791.17</v>
      </c>
      <c r="O79" s="75">
        <f>+'ABRIL 26'!M79+'MAYO 26'!N79+'JUNIO 26'!N79</f>
        <v>0</v>
      </c>
      <c r="P79" s="76">
        <f t="shared" si="1"/>
        <v>1968808.9899999998</v>
      </c>
    </row>
    <row r="80" spans="1:16" ht="17.100000000000001" customHeight="1" x14ac:dyDescent="0.3">
      <c r="A80" s="1" t="s">
        <v>156</v>
      </c>
      <c r="B80" s="3" t="s">
        <v>157</v>
      </c>
      <c r="C80" s="75">
        <f>+'ABRIL 26'!C80+'MAYO 26'!C80+'JUNIO 26'!C80</f>
        <v>3024423.37</v>
      </c>
      <c r="D80" s="75">
        <f>+'ABRIL 26'!D80+'MAYO 26'!D80+'JUNIO 26'!D80</f>
        <v>215194.69999999998</v>
      </c>
      <c r="E80" s="75">
        <f>+'ABRIL 26'!E80+'MAYO 26'!E80+'JUNIO 26'!E80</f>
        <v>27406.07</v>
      </c>
      <c r="F80" s="75">
        <f>+'ABRIL 26'!F80+'MAYO 26'!F80+'JUNIO 26'!F80</f>
        <v>206756.37</v>
      </c>
      <c r="G80" s="75">
        <f>+'ABRIL 26'!G80+'MAYO 26'!G80+'JUNIO 26'!G80</f>
        <v>57977.59</v>
      </c>
      <c r="H80" s="75">
        <f>+'ABRIL 26'!H80+'MAYO 26'!H80+'JUNIO 26'!H80</f>
        <v>15984.21</v>
      </c>
      <c r="I80" s="75">
        <f>+'ABRIL 26'!I80+'MAYO 26'!I80+'JUNIO 26'!I80</f>
        <v>70724.08</v>
      </c>
      <c r="J80" s="75">
        <f>'MAYO 26'!J80</f>
        <v>15.88</v>
      </c>
      <c r="K80" s="75">
        <f>+'ABRIL 26'!J80+'MAYO 26'!K80+'JUNIO 26'!J80</f>
        <v>2756.91</v>
      </c>
      <c r="L80" s="75">
        <f>+'ABRIL 26'!K80+'MAYO 26'!L80+'JUNIO 26'!K80</f>
        <v>7875.22</v>
      </c>
      <c r="M80" s="75">
        <f>+'ABRIL 26'!L80+'MAYO 26'!M80+'JUNIO 26'!L80</f>
        <v>0</v>
      </c>
      <c r="N80" s="75">
        <f>+'JUNIO 26'!M80</f>
        <v>4067.66</v>
      </c>
      <c r="O80" s="75">
        <f>+'ABRIL 26'!M80+'MAYO 26'!N80+'JUNIO 26'!N80</f>
        <v>0</v>
      </c>
      <c r="P80" s="76">
        <f t="shared" si="1"/>
        <v>3633182.0600000005</v>
      </c>
    </row>
    <row r="81" spans="1:16" ht="17.100000000000001" customHeight="1" x14ac:dyDescent="0.3">
      <c r="A81" s="1" t="s">
        <v>158</v>
      </c>
      <c r="B81" s="3" t="s">
        <v>159</v>
      </c>
      <c r="C81" s="75">
        <f>+'ABRIL 26'!C81+'MAYO 26'!C81+'JUNIO 26'!C81</f>
        <v>9376933.379999999</v>
      </c>
      <c r="D81" s="75">
        <f>+'ABRIL 26'!D81+'MAYO 26'!D81+'JUNIO 26'!D81</f>
        <v>3822544.1100000003</v>
      </c>
      <c r="E81" s="75">
        <f>+'ABRIL 26'!E81+'MAYO 26'!E81+'JUNIO 26'!E81</f>
        <v>91344.109999999986</v>
      </c>
      <c r="F81" s="75">
        <f>+'ABRIL 26'!F81+'MAYO 26'!F81+'JUNIO 26'!F81</f>
        <v>601539.22</v>
      </c>
      <c r="G81" s="75">
        <f>+'ABRIL 26'!G81+'MAYO 26'!G81+'JUNIO 26'!G81</f>
        <v>245048.58999999997</v>
      </c>
      <c r="H81" s="75">
        <f>+'ABRIL 26'!H81+'MAYO 26'!H81+'JUNIO 26'!H81</f>
        <v>47663.46</v>
      </c>
      <c r="I81" s="75">
        <f>+'ABRIL 26'!I81+'MAYO 26'!I81+'JUNIO 26'!I81</f>
        <v>226140.57</v>
      </c>
      <c r="J81" s="75">
        <f>'MAYO 26'!J81</f>
        <v>50.78</v>
      </c>
      <c r="K81" s="75">
        <f>+'ABRIL 26'!J81+'MAYO 26'!K81+'JUNIO 26'!J81</f>
        <v>13685.550000000001</v>
      </c>
      <c r="L81" s="75">
        <f>+'ABRIL 26'!K81+'MAYO 26'!L81+'JUNIO 26'!K81</f>
        <v>19869.93</v>
      </c>
      <c r="M81" s="75">
        <f>+'ABRIL 26'!L81+'MAYO 26'!M81+'JUNIO 26'!L81</f>
        <v>701338</v>
      </c>
      <c r="N81" s="75">
        <f>+'JUNIO 26'!M81</f>
        <v>11133.82</v>
      </c>
      <c r="O81" s="75">
        <f>+'ABRIL 26'!M81+'MAYO 26'!N81+'JUNIO 26'!N81</f>
        <v>0</v>
      </c>
      <c r="P81" s="76">
        <f t="shared" si="1"/>
        <v>15157291.52</v>
      </c>
    </row>
    <row r="82" spans="1:16" ht="17.100000000000001" customHeight="1" x14ac:dyDescent="0.3">
      <c r="A82" s="1" t="s">
        <v>160</v>
      </c>
      <c r="B82" s="3" t="s">
        <v>161</v>
      </c>
      <c r="C82" s="75">
        <f>+'ABRIL 26'!C82+'MAYO 26'!C82+'JUNIO 26'!C82</f>
        <v>349528.87</v>
      </c>
      <c r="D82" s="75">
        <f>+'ABRIL 26'!D82+'MAYO 26'!D82+'JUNIO 26'!D82</f>
        <v>167018.37</v>
      </c>
      <c r="E82" s="75">
        <f>+'ABRIL 26'!E82+'MAYO 26'!E82+'JUNIO 26'!E82</f>
        <v>5437.23</v>
      </c>
      <c r="F82" s="75">
        <f>+'ABRIL 26'!F82+'MAYO 26'!F82+'JUNIO 26'!F82</f>
        <v>20889.009999999998</v>
      </c>
      <c r="G82" s="75">
        <f>+'ABRIL 26'!G82+'MAYO 26'!G82+'JUNIO 26'!G82</f>
        <v>3220.12</v>
      </c>
      <c r="H82" s="75">
        <f>+'ABRIL 26'!H82+'MAYO 26'!H82+'JUNIO 26'!H82</f>
        <v>1642.58</v>
      </c>
      <c r="I82" s="75">
        <f>+'ABRIL 26'!I82+'MAYO 26'!I82+'JUNIO 26'!I82</f>
        <v>2876.99</v>
      </c>
      <c r="J82" s="75">
        <f>'MAYO 26'!J82</f>
        <v>0.65</v>
      </c>
      <c r="K82" s="75">
        <f>+'ABRIL 26'!J82+'MAYO 26'!K82+'JUNIO 26'!J82</f>
        <v>1184.73</v>
      </c>
      <c r="L82" s="75">
        <f>+'ABRIL 26'!K82+'MAYO 26'!L82+'JUNIO 26'!K82</f>
        <v>243.72000000000003</v>
      </c>
      <c r="M82" s="75">
        <f>+'ABRIL 26'!L82+'MAYO 26'!M82+'JUNIO 26'!L82</f>
        <v>0</v>
      </c>
      <c r="N82" s="75">
        <f>+'JUNIO 26'!M82</f>
        <v>2047.43</v>
      </c>
      <c r="O82" s="75">
        <f>+'ABRIL 26'!M82+'MAYO 26'!N82+'JUNIO 26'!N82</f>
        <v>0</v>
      </c>
      <c r="P82" s="76">
        <f t="shared" si="1"/>
        <v>554089.69999999995</v>
      </c>
    </row>
    <row r="83" spans="1:16" ht="17.100000000000001" customHeight="1" x14ac:dyDescent="0.3">
      <c r="A83" s="1" t="s">
        <v>162</v>
      </c>
      <c r="B83" s="3" t="s">
        <v>163</v>
      </c>
      <c r="C83" s="75">
        <f>+'ABRIL 26'!C83+'MAYO 26'!C83+'JUNIO 26'!C83</f>
        <v>1292465.17</v>
      </c>
      <c r="D83" s="75">
        <f>+'ABRIL 26'!D83+'MAYO 26'!D83+'JUNIO 26'!D83</f>
        <v>424819.71</v>
      </c>
      <c r="E83" s="75">
        <f>+'ABRIL 26'!E83+'MAYO 26'!E83+'JUNIO 26'!E83</f>
        <v>13229.82</v>
      </c>
      <c r="F83" s="75">
        <f>+'ABRIL 26'!F83+'MAYO 26'!F83+'JUNIO 26'!F83</f>
        <v>67663.709999999992</v>
      </c>
      <c r="G83" s="75">
        <f>+'ABRIL 26'!G83+'MAYO 26'!G83+'JUNIO 26'!G83</f>
        <v>18707.73</v>
      </c>
      <c r="H83" s="75">
        <f>+'ABRIL 26'!H83+'MAYO 26'!H83+'JUNIO 26'!H83</f>
        <v>5930.03</v>
      </c>
      <c r="I83" s="75">
        <f>+'ABRIL 26'!I83+'MAYO 26'!I83+'JUNIO 26'!I83</f>
        <v>16102.279999999999</v>
      </c>
      <c r="J83" s="75">
        <f>'MAYO 26'!J83</f>
        <v>3.62</v>
      </c>
      <c r="K83" s="75">
        <f>+'ABRIL 26'!J83+'MAYO 26'!K83+'JUNIO 26'!J83</f>
        <v>2821.29</v>
      </c>
      <c r="L83" s="75">
        <f>+'ABRIL 26'!K83+'MAYO 26'!L83+'JUNIO 26'!K83</f>
        <v>1299.67</v>
      </c>
      <c r="M83" s="75">
        <f>+'ABRIL 26'!L83+'MAYO 26'!M83+'JUNIO 26'!L83</f>
        <v>0</v>
      </c>
      <c r="N83" s="75">
        <f>+'JUNIO 26'!M83</f>
        <v>2633.07</v>
      </c>
      <c r="O83" s="75">
        <f>+'ABRIL 26'!M83+'MAYO 26'!N83+'JUNIO 26'!N83</f>
        <v>0</v>
      </c>
      <c r="P83" s="76">
        <f t="shared" si="1"/>
        <v>1845676.1</v>
      </c>
    </row>
    <row r="84" spans="1:16" ht="17.100000000000001" customHeight="1" x14ac:dyDescent="0.3">
      <c r="A84" s="1" t="s">
        <v>164</v>
      </c>
      <c r="B84" s="3" t="s">
        <v>165</v>
      </c>
      <c r="C84" s="75">
        <f>+'ABRIL 26'!C84+'MAYO 26'!C84+'JUNIO 26'!C84</f>
        <v>1058646.4500000002</v>
      </c>
      <c r="D84" s="75">
        <f>+'ABRIL 26'!D84+'MAYO 26'!D84+'JUNIO 26'!D84</f>
        <v>506261.28</v>
      </c>
      <c r="E84" s="75">
        <f>+'ABRIL 26'!E84+'MAYO 26'!E84+'JUNIO 26'!E84</f>
        <v>11290.97</v>
      </c>
      <c r="F84" s="75">
        <f>+'ABRIL 26'!F84+'MAYO 26'!F84+'JUNIO 26'!F84</f>
        <v>66501.73000000001</v>
      </c>
      <c r="G84" s="75">
        <f>+'ABRIL 26'!G84+'MAYO 26'!G84+'JUNIO 26'!G84</f>
        <v>24214.560000000001</v>
      </c>
      <c r="H84" s="75">
        <f>+'ABRIL 26'!H84+'MAYO 26'!H84+'JUNIO 26'!H84</f>
        <v>5284.4</v>
      </c>
      <c r="I84" s="75">
        <f>+'ABRIL 26'!I84+'MAYO 26'!I84+'JUNIO 26'!I84</f>
        <v>22188.800000000003</v>
      </c>
      <c r="J84" s="75">
        <f>'MAYO 26'!J84</f>
        <v>4.9800000000000004</v>
      </c>
      <c r="K84" s="75">
        <f>+'ABRIL 26'!J84+'MAYO 26'!K84+'JUNIO 26'!J84</f>
        <v>1889.8500000000001</v>
      </c>
      <c r="L84" s="75">
        <f>+'ABRIL 26'!K84+'MAYO 26'!L84+'JUNIO 26'!K84</f>
        <v>1943.0700000000002</v>
      </c>
      <c r="M84" s="75">
        <f>+'ABRIL 26'!L84+'MAYO 26'!M84+'JUNIO 26'!L84</f>
        <v>0</v>
      </c>
      <c r="N84" s="75">
        <f>+'JUNIO 26'!M84</f>
        <v>2832.62</v>
      </c>
      <c r="O84" s="75">
        <f>+'ABRIL 26'!M84+'MAYO 26'!N84+'JUNIO 26'!N84</f>
        <v>0</v>
      </c>
      <c r="P84" s="76">
        <f t="shared" si="1"/>
        <v>1701058.7100000004</v>
      </c>
    </row>
    <row r="85" spans="1:16" ht="17.100000000000001" customHeight="1" x14ac:dyDescent="0.3">
      <c r="A85" s="1" t="s">
        <v>166</v>
      </c>
      <c r="B85" s="3" t="s">
        <v>167</v>
      </c>
      <c r="C85" s="75">
        <f>+'ABRIL 26'!C85+'MAYO 26'!C85+'JUNIO 26'!C85</f>
        <v>1292655.1599999999</v>
      </c>
      <c r="D85" s="75">
        <f>+'ABRIL 26'!D85+'MAYO 26'!D85+'JUNIO 26'!D85</f>
        <v>753539.67999999993</v>
      </c>
      <c r="E85" s="75">
        <f>+'ABRIL 26'!E85+'MAYO 26'!E85+'JUNIO 26'!E85</f>
        <v>12679.509999999998</v>
      </c>
      <c r="F85" s="75">
        <f>+'ABRIL 26'!F85+'MAYO 26'!F85+'JUNIO 26'!F85</f>
        <v>83002.38</v>
      </c>
      <c r="G85" s="75">
        <f>+'ABRIL 26'!G85+'MAYO 26'!G85+'JUNIO 26'!G85</f>
        <v>30729</v>
      </c>
      <c r="H85" s="75">
        <f>+'ABRIL 26'!H85+'MAYO 26'!H85+'JUNIO 26'!H85</f>
        <v>6567.8099999999995</v>
      </c>
      <c r="I85" s="75">
        <f>+'ABRIL 26'!I85+'MAYO 26'!I85+'JUNIO 26'!I85</f>
        <v>29748.140000000003</v>
      </c>
      <c r="J85" s="75">
        <f>'MAYO 26'!J85</f>
        <v>6.68</v>
      </c>
      <c r="K85" s="75">
        <f>+'ABRIL 26'!J85+'MAYO 26'!K85+'JUNIO 26'!J85</f>
        <v>1856.52</v>
      </c>
      <c r="L85" s="75">
        <f>+'ABRIL 26'!K85+'MAYO 26'!L85+'JUNIO 26'!K85</f>
        <v>2726.46</v>
      </c>
      <c r="M85" s="75">
        <f>+'ABRIL 26'!L85+'MAYO 26'!M85+'JUNIO 26'!L85</f>
        <v>0</v>
      </c>
      <c r="N85" s="75">
        <f>+'JUNIO 26'!M85</f>
        <v>3087.44</v>
      </c>
      <c r="O85" s="75">
        <f>+'ABRIL 26'!M85+'MAYO 26'!N85+'JUNIO 26'!N85</f>
        <v>0</v>
      </c>
      <c r="P85" s="76">
        <f t="shared" si="1"/>
        <v>2216598.7800000003</v>
      </c>
    </row>
    <row r="86" spans="1:16" ht="17.100000000000001" customHeight="1" x14ac:dyDescent="0.3">
      <c r="A86" s="1" t="s">
        <v>168</v>
      </c>
      <c r="B86" s="3" t="s">
        <v>169</v>
      </c>
      <c r="C86" s="75">
        <f>+'ABRIL 26'!C86+'MAYO 26'!C86+'JUNIO 26'!C86</f>
        <v>521596.79000000004</v>
      </c>
      <c r="D86" s="75">
        <f>+'ABRIL 26'!D86+'MAYO 26'!D86+'JUNIO 26'!D86</f>
        <v>152766.52000000002</v>
      </c>
      <c r="E86" s="75">
        <f>+'ABRIL 26'!E86+'MAYO 26'!E86+'JUNIO 26'!E86</f>
        <v>5834.09</v>
      </c>
      <c r="F86" s="75">
        <f>+'ABRIL 26'!F86+'MAYO 26'!F86+'JUNIO 26'!F86</f>
        <v>30777.760000000002</v>
      </c>
      <c r="G86" s="75">
        <f>+'ABRIL 26'!G86+'MAYO 26'!G86+'JUNIO 26'!G86</f>
        <v>9073.4699999999993</v>
      </c>
      <c r="H86" s="75">
        <f>+'ABRIL 26'!H86+'MAYO 26'!H86+'JUNIO 26'!H86</f>
        <v>2497.0700000000002</v>
      </c>
      <c r="I86" s="75">
        <f>+'ABRIL 26'!I86+'MAYO 26'!I86+'JUNIO 26'!I86</f>
        <v>8377.65</v>
      </c>
      <c r="J86" s="75">
        <f>'MAYO 26'!J86</f>
        <v>1.88</v>
      </c>
      <c r="K86" s="75">
        <f>+'ABRIL 26'!J86+'MAYO 26'!K86+'JUNIO 26'!J86</f>
        <v>1032.8399999999999</v>
      </c>
      <c r="L86" s="75">
        <f>+'ABRIL 26'!K86+'MAYO 26'!L86+'JUNIO 26'!K86</f>
        <v>725.78</v>
      </c>
      <c r="M86" s="75">
        <f>+'ABRIL 26'!L86+'MAYO 26'!M86+'JUNIO 26'!L86</f>
        <v>0</v>
      </c>
      <c r="N86" s="75">
        <f>+'JUNIO 26'!M86</f>
        <v>2271.96</v>
      </c>
      <c r="O86" s="75">
        <f>+'ABRIL 26'!M86+'MAYO 26'!N86+'JUNIO 26'!N86</f>
        <v>0</v>
      </c>
      <c r="P86" s="76">
        <f t="shared" si="1"/>
        <v>734955.80999999994</v>
      </c>
    </row>
    <row r="87" spans="1:16" ht="17.100000000000001" customHeight="1" x14ac:dyDescent="0.3">
      <c r="A87" s="1" t="s">
        <v>170</v>
      </c>
      <c r="B87" s="3" t="s">
        <v>171</v>
      </c>
      <c r="C87" s="75">
        <f>+'ABRIL 26'!C87+'MAYO 26'!C87+'JUNIO 26'!C87</f>
        <v>56739716.599999994</v>
      </c>
      <c r="D87" s="75">
        <f>+'ABRIL 26'!D87+'MAYO 26'!D87+'JUNIO 26'!D87</f>
        <v>10159559.57</v>
      </c>
      <c r="E87" s="75">
        <f>+'ABRIL 26'!E87+'MAYO 26'!E87+'JUNIO 26'!E87</f>
        <v>471082.94999999995</v>
      </c>
      <c r="F87" s="75">
        <f>+'ABRIL 26'!F87+'MAYO 26'!F87+'JUNIO 26'!F87</f>
        <v>3769008.5100000002</v>
      </c>
      <c r="G87" s="75">
        <f>+'ABRIL 26'!G87+'MAYO 26'!G87+'JUNIO 26'!G87</f>
        <v>585691.03</v>
      </c>
      <c r="H87" s="75">
        <f>+'ABRIL 26'!H87+'MAYO 26'!H87+'JUNIO 26'!H87</f>
        <v>297952.27999999997</v>
      </c>
      <c r="I87" s="75">
        <f>+'ABRIL 26'!I87+'MAYO 26'!I87+'JUNIO 26'!I87</f>
        <v>1099226.3799999999</v>
      </c>
      <c r="J87" s="75">
        <f>'MAYO 26'!J87</f>
        <v>246.82</v>
      </c>
      <c r="K87" s="75">
        <f>+'ABRIL 26'!J87+'MAYO 26'!K87+'JUNIO 26'!J87</f>
        <v>54575.19</v>
      </c>
      <c r="L87" s="75">
        <f>+'ABRIL 26'!K87+'MAYO 26'!L87+'JUNIO 26'!K87</f>
        <v>146804.81</v>
      </c>
      <c r="M87" s="75">
        <f>+'ABRIL 26'!L87+'MAYO 26'!M87+'JUNIO 26'!L87</f>
        <v>3186583</v>
      </c>
      <c r="N87" s="75">
        <f>+'JUNIO 26'!M87</f>
        <v>24362.7</v>
      </c>
      <c r="O87" s="75">
        <f>+'ABRIL 26'!M87+'MAYO 26'!N87+'JUNIO 26'!N87</f>
        <v>0</v>
      </c>
      <c r="P87" s="76">
        <f t="shared" si="1"/>
        <v>76534809.839999989</v>
      </c>
    </row>
    <row r="88" spans="1:16" ht="17.100000000000001" customHeight="1" x14ac:dyDescent="0.3">
      <c r="A88" s="1" t="s">
        <v>172</v>
      </c>
      <c r="B88" s="3" t="s">
        <v>173</v>
      </c>
      <c r="C88" s="75">
        <f>+'ABRIL 26'!C88+'MAYO 26'!C88+'JUNIO 26'!C88</f>
        <v>524444.04</v>
      </c>
      <c r="D88" s="75">
        <f>+'ABRIL 26'!D88+'MAYO 26'!D88+'JUNIO 26'!D88</f>
        <v>221851.15</v>
      </c>
      <c r="E88" s="75">
        <f>+'ABRIL 26'!E88+'MAYO 26'!E88+'JUNIO 26'!E88</f>
        <v>6669.1100000000006</v>
      </c>
      <c r="F88" s="75">
        <f>+'ABRIL 26'!F88+'MAYO 26'!F88+'JUNIO 26'!F88</f>
        <v>32724.880000000001</v>
      </c>
      <c r="G88" s="75">
        <f>+'ABRIL 26'!G88+'MAYO 26'!G88+'JUNIO 26'!G88</f>
        <v>11458.58</v>
      </c>
      <c r="H88" s="75">
        <f>+'ABRIL 26'!H88+'MAYO 26'!H88+'JUNIO 26'!H88</f>
        <v>2573.5299999999997</v>
      </c>
      <c r="I88" s="75">
        <f>+'ABRIL 26'!I88+'MAYO 26'!I88+'JUNIO 26'!I88</f>
        <v>9497.9</v>
      </c>
      <c r="J88" s="75">
        <f>'MAYO 26'!J88</f>
        <v>2.13</v>
      </c>
      <c r="K88" s="75">
        <f>+'ABRIL 26'!J88+'MAYO 26'!K88+'JUNIO 26'!J88</f>
        <v>1262.82</v>
      </c>
      <c r="L88" s="75">
        <f>+'ABRIL 26'!K88+'MAYO 26'!L88+'JUNIO 26'!K88</f>
        <v>752.26</v>
      </c>
      <c r="M88" s="75">
        <f>+'ABRIL 26'!L88+'MAYO 26'!M88+'JUNIO 26'!L88</f>
        <v>0</v>
      </c>
      <c r="N88" s="75">
        <f>+'JUNIO 26'!M88</f>
        <v>2349.5500000000002</v>
      </c>
      <c r="O88" s="75">
        <f>+'ABRIL 26'!M88+'MAYO 26'!N88+'JUNIO 26'!N88</f>
        <v>0</v>
      </c>
      <c r="P88" s="76">
        <f t="shared" si="1"/>
        <v>813585.95000000007</v>
      </c>
    </row>
    <row r="89" spans="1:16" ht="17.100000000000001" customHeight="1" x14ac:dyDescent="0.3">
      <c r="A89" s="1" t="s">
        <v>174</v>
      </c>
      <c r="B89" s="3" t="s">
        <v>175</v>
      </c>
      <c r="C89" s="75">
        <f>+'ABRIL 26'!C89+'MAYO 26'!C89+'JUNIO 26'!C89</f>
        <v>649574.39</v>
      </c>
      <c r="D89" s="75">
        <f>+'ABRIL 26'!D89+'MAYO 26'!D89+'JUNIO 26'!D89</f>
        <v>390407.33</v>
      </c>
      <c r="E89" s="75">
        <f>+'ABRIL 26'!E89+'MAYO 26'!E89+'JUNIO 26'!E89</f>
        <v>7496.44</v>
      </c>
      <c r="F89" s="75">
        <f>+'ABRIL 26'!F89+'MAYO 26'!F89+'JUNIO 26'!F89</f>
        <v>40911.020000000004</v>
      </c>
      <c r="G89" s="75">
        <f>+'ABRIL 26'!G89+'MAYO 26'!G89+'JUNIO 26'!G89</f>
        <v>13425.9</v>
      </c>
      <c r="H89" s="75">
        <f>+'ABRIL 26'!H89+'MAYO 26'!H89+'JUNIO 26'!H89</f>
        <v>3229.28</v>
      </c>
      <c r="I89" s="75">
        <f>+'ABRIL 26'!I89+'MAYO 26'!I89+'JUNIO 26'!I89</f>
        <v>12359.27</v>
      </c>
      <c r="J89" s="75">
        <f>'MAYO 26'!J89</f>
        <v>2.78</v>
      </c>
      <c r="K89" s="75">
        <f>+'ABRIL 26'!J89+'MAYO 26'!K89+'JUNIO 26'!J89</f>
        <v>1306.5</v>
      </c>
      <c r="L89" s="75">
        <f>+'ABRIL 26'!K89+'MAYO 26'!L89+'JUNIO 26'!K89</f>
        <v>1099.6100000000001</v>
      </c>
      <c r="M89" s="75">
        <f>+'ABRIL 26'!L89+'MAYO 26'!M89+'JUNIO 26'!L89</f>
        <v>32617</v>
      </c>
      <c r="N89" s="75">
        <f>+'JUNIO 26'!M89</f>
        <v>2423.42</v>
      </c>
      <c r="O89" s="75">
        <f>+'ABRIL 26'!M89+'MAYO 26'!N89+'JUNIO 26'!N89</f>
        <v>0</v>
      </c>
      <c r="P89" s="76">
        <f t="shared" si="1"/>
        <v>1154852.94</v>
      </c>
    </row>
    <row r="90" spans="1:16" ht="17.100000000000001" customHeight="1" x14ac:dyDescent="0.3">
      <c r="A90" s="1" t="s">
        <v>176</v>
      </c>
      <c r="B90" s="3" t="s">
        <v>177</v>
      </c>
      <c r="C90" s="75">
        <f>+'ABRIL 26'!C90+'MAYO 26'!C90+'JUNIO 26'!C90</f>
        <v>1122968.83</v>
      </c>
      <c r="D90" s="75">
        <f>+'ABRIL 26'!D90+'MAYO 26'!D90+'JUNIO 26'!D90</f>
        <v>167246.40000000002</v>
      </c>
      <c r="E90" s="75">
        <f>+'ABRIL 26'!E90+'MAYO 26'!E90+'JUNIO 26'!E90</f>
        <v>12768.210000000001</v>
      </c>
      <c r="F90" s="75">
        <f>+'ABRIL 26'!F90+'MAYO 26'!F90+'JUNIO 26'!F90</f>
        <v>70809.16</v>
      </c>
      <c r="G90" s="75">
        <f>+'ABRIL 26'!G90+'MAYO 26'!G90+'JUNIO 26'!G90</f>
        <v>29731.64</v>
      </c>
      <c r="H90" s="75">
        <f>+'ABRIL 26'!H90+'MAYO 26'!H90+'JUNIO 26'!H90</f>
        <v>5590.46</v>
      </c>
      <c r="I90" s="75">
        <f>+'ABRIL 26'!I90+'MAYO 26'!I90+'JUNIO 26'!I90</f>
        <v>24691.360000000001</v>
      </c>
      <c r="J90" s="75">
        <f>'MAYO 26'!J90</f>
        <v>5.54</v>
      </c>
      <c r="K90" s="75">
        <f>+'ABRIL 26'!J90+'MAYO 26'!K90+'JUNIO 26'!J90</f>
        <v>2198.64</v>
      </c>
      <c r="L90" s="75">
        <f>+'ABRIL 26'!K90+'MAYO 26'!L90+'JUNIO 26'!K90</f>
        <v>1942.63</v>
      </c>
      <c r="M90" s="75">
        <f>+'ABRIL 26'!L90+'MAYO 26'!M90+'JUNIO 26'!L90</f>
        <v>0</v>
      </c>
      <c r="N90" s="75">
        <f>+'JUNIO 26'!M90</f>
        <v>3032.44</v>
      </c>
      <c r="O90" s="75">
        <f>+'ABRIL 26'!M90+'MAYO 26'!N90+'JUNIO 26'!N90</f>
        <v>0</v>
      </c>
      <c r="P90" s="76">
        <f t="shared" si="1"/>
        <v>1440985.3099999996</v>
      </c>
    </row>
    <row r="91" spans="1:16" ht="17.100000000000001" customHeight="1" x14ac:dyDescent="0.3">
      <c r="A91" s="1" t="s">
        <v>178</v>
      </c>
      <c r="B91" s="3" t="s">
        <v>179</v>
      </c>
      <c r="C91" s="75">
        <f>+'ABRIL 26'!C91+'MAYO 26'!C91+'JUNIO 26'!C91</f>
        <v>3053152.42</v>
      </c>
      <c r="D91" s="75">
        <f>+'ABRIL 26'!D91+'MAYO 26'!D91+'JUNIO 26'!D91</f>
        <v>1053603.6599999999</v>
      </c>
      <c r="E91" s="75">
        <f>+'ABRIL 26'!E91+'MAYO 26'!E91+'JUNIO 26'!E91</f>
        <v>26577.67</v>
      </c>
      <c r="F91" s="75">
        <f>+'ABRIL 26'!F91+'MAYO 26'!F91+'JUNIO 26'!F91</f>
        <v>206592.10000000003</v>
      </c>
      <c r="G91" s="75">
        <f>+'ABRIL 26'!G91+'MAYO 26'!G91+'JUNIO 26'!G91</f>
        <v>79013.61</v>
      </c>
      <c r="H91" s="75">
        <f>+'ABRIL 26'!H91+'MAYO 26'!H91+'JUNIO 26'!H91</f>
        <v>16072.09</v>
      </c>
      <c r="I91" s="75">
        <f>+'ABRIL 26'!I91+'MAYO 26'!I91+'JUNIO 26'!I91</f>
        <v>82258.03</v>
      </c>
      <c r="J91" s="75">
        <f>'MAYO 26'!J91</f>
        <v>18.47</v>
      </c>
      <c r="K91" s="75">
        <f>+'ABRIL 26'!J91+'MAYO 26'!K91+'JUNIO 26'!J91</f>
        <v>2568.06</v>
      </c>
      <c r="L91" s="75">
        <f>+'ABRIL 26'!K91+'MAYO 26'!L91+'JUNIO 26'!K91</f>
        <v>7953.2</v>
      </c>
      <c r="M91" s="75">
        <f>+'ABRIL 26'!L91+'MAYO 26'!M91+'JUNIO 26'!L91</f>
        <v>0</v>
      </c>
      <c r="N91" s="75">
        <f>+'JUNIO 26'!M91</f>
        <v>4953.03</v>
      </c>
      <c r="O91" s="75">
        <f>+'ABRIL 26'!M91+'MAYO 26'!N91+'JUNIO 26'!N91</f>
        <v>0</v>
      </c>
      <c r="P91" s="76">
        <f t="shared" si="1"/>
        <v>4532762.34</v>
      </c>
    </row>
    <row r="92" spans="1:16" ht="17.100000000000001" customHeight="1" x14ac:dyDescent="0.3">
      <c r="A92" s="1" t="s">
        <v>180</v>
      </c>
      <c r="B92" s="3" t="s">
        <v>181</v>
      </c>
      <c r="C92" s="75">
        <f>+'ABRIL 26'!C92+'MAYO 26'!C92+'JUNIO 26'!C92</f>
        <v>2488478.85</v>
      </c>
      <c r="D92" s="75">
        <f>+'ABRIL 26'!D92+'MAYO 26'!D92+'JUNIO 26'!D92</f>
        <v>688564.51</v>
      </c>
      <c r="E92" s="75">
        <f>+'ABRIL 26'!E92+'MAYO 26'!E92+'JUNIO 26'!E92</f>
        <v>20965.05</v>
      </c>
      <c r="F92" s="75">
        <f>+'ABRIL 26'!F92+'MAYO 26'!F92+'JUNIO 26'!F92</f>
        <v>169124.19999999998</v>
      </c>
      <c r="G92" s="75">
        <f>+'ABRIL 26'!G92+'MAYO 26'!G92+'JUNIO 26'!G92</f>
        <v>28863.71</v>
      </c>
      <c r="H92" s="75">
        <f>+'ABRIL 26'!H92+'MAYO 26'!H92+'JUNIO 26'!H92</f>
        <v>13154.16</v>
      </c>
      <c r="I92" s="75">
        <f>+'ABRIL 26'!I92+'MAYO 26'!I92+'JUNIO 26'!I92</f>
        <v>51049.959999999992</v>
      </c>
      <c r="J92" s="75">
        <f>'MAYO 26'!J92</f>
        <v>11.46</v>
      </c>
      <c r="K92" s="75">
        <f>+'ABRIL 26'!J92+'MAYO 26'!K92+'JUNIO 26'!J92</f>
        <v>1832.88</v>
      </c>
      <c r="L92" s="75">
        <f>+'ABRIL 26'!K92+'MAYO 26'!L92+'JUNIO 26'!K92</f>
        <v>6670.4599999999991</v>
      </c>
      <c r="M92" s="75">
        <f>+'ABRIL 26'!L92+'MAYO 26'!M92+'JUNIO 26'!L92</f>
        <v>168056</v>
      </c>
      <c r="N92" s="75">
        <f>+'JUNIO 26'!M92</f>
        <v>3033.77</v>
      </c>
      <c r="O92" s="75">
        <f>+'ABRIL 26'!M92+'MAYO 26'!N92+'JUNIO 26'!N92</f>
        <v>0</v>
      </c>
      <c r="P92" s="76">
        <f t="shared" si="1"/>
        <v>3639805.0100000002</v>
      </c>
    </row>
    <row r="93" spans="1:16" ht="17.100000000000001" customHeight="1" x14ac:dyDescent="0.3">
      <c r="A93" s="1" t="s">
        <v>182</v>
      </c>
      <c r="B93" s="3" t="s">
        <v>183</v>
      </c>
      <c r="C93" s="75">
        <f>+'ABRIL 26'!C93+'MAYO 26'!C93+'JUNIO 26'!C93</f>
        <v>6007948.4900000002</v>
      </c>
      <c r="D93" s="75">
        <f>+'ABRIL 26'!D93+'MAYO 26'!D93+'JUNIO 26'!D93</f>
        <v>2062487.27</v>
      </c>
      <c r="E93" s="75">
        <f>+'ABRIL 26'!E93+'MAYO 26'!E93+'JUNIO 26'!E93</f>
        <v>57837.37</v>
      </c>
      <c r="F93" s="75">
        <f>+'ABRIL 26'!F93+'MAYO 26'!F93+'JUNIO 26'!F93</f>
        <v>393953.6</v>
      </c>
      <c r="G93" s="75">
        <f>+'ABRIL 26'!G93+'MAYO 26'!G93+'JUNIO 26'!G93</f>
        <v>194944.16999999998</v>
      </c>
      <c r="H93" s="75">
        <f>+'ABRIL 26'!H93+'MAYO 26'!H93+'JUNIO 26'!H93</f>
        <v>30916.120000000003</v>
      </c>
      <c r="I93" s="75">
        <f>+'ABRIL 26'!I93+'MAYO 26'!I93+'JUNIO 26'!I93</f>
        <v>162933.88</v>
      </c>
      <c r="J93" s="75">
        <f>'MAYO 26'!J93</f>
        <v>36.58</v>
      </c>
      <c r="K93" s="75">
        <f>+'ABRIL 26'!J93+'MAYO 26'!K93+'JUNIO 26'!J93</f>
        <v>7747.89</v>
      </c>
      <c r="L93" s="75">
        <f>+'ABRIL 26'!K93+'MAYO 26'!L93+'JUNIO 26'!K93</f>
        <v>13582.470000000001</v>
      </c>
      <c r="M93" s="75">
        <f>+'ABRIL 26'!L93+'MAYO 26'!M93+'JUNIO 26'!L93</f>
        <v>235946</v>
      </c>
      <c r="N93" s="75">
        <f>+'JUNIO 26'!M93</f>
        <v>8886.4</v>
      </c>
      <c r="O93" s="75">
        <f>+'ABRIL 26'!M93+'MAYO 26'!N93+'JUNIO 26'!N93</f>
        <v>0</v>
      </c>
      <c r="P93" s="76">
        <f t="shared" si="1"/>
        <v>9177220.2400000021</v>
      </c>
    </row>
    <row r="94" spans="1:16" ht="17.100000000000001" customHeight="1" x14ac:dyDescent="0.3">
      <c r="A94" s="1" t="s">
        <v>184</v>
      </c>
      <c r="B94" s="3" t="s">
        <v>185</v>
      </c>
      <c r="C94" s="75">
        <f>+'ABRIL 26'!C94+'MAYO 26'!C94+'JUNIO 26'!C94</f>
        <v>472587.19999999995</v>
      </c>
      <c r="D94" s="75">
        <f>+'ABRIL 26'!D94+'MAYO 26'!D94+'JUNIO 26'!D94</f>
        <v>207144.96000000002</v>
      </c>
      <c r="E94" s="75">
        <f>+'ABRIL 26'!E94+'MAYO 26'!E94+'JUNIO 26'!E94</f>
        <v>5701.69</v>
      </c>
      <c r="F94" s="75">
        <f>+'ABRIL 26'!F94+'MAYO 26'!F94+'JUNIO 26'!F94</f>
        <v>29510.249999999996</v>
      </c>
      <c r="G94" s="75">
        <f>+'ABRIL 26'!G94+'MAYO 26'!G94+'JUNIO 26'!G94</f>
        <v>7362.4800000000005</v>
      </c>
      <c r="H94" s="75">
        <f>+'ABRIL 26'!H94+'MAYO 26'!H94+'JUNIO 26'!H94</f>
        <v>2334.2799999999997</v>
      </c>
      <c r="I94" s="75">
        <f>+'ABRIL 26'!I94+'MAYO 26'!I94+'JUNIO 26'!I94</f>
        <v>7544.93</v>
      </c>
      <c r="J94" s="75">
        <f>'MAYO 26'!J94</f>
        <v>1.69</v>
      </c>
      <c r="K94" s="75">
        <f>+'ABRIL 26'!J94+'MAYO 26'!K94+'JUNIO 26'!J94</f>
        <v>1082.6399999999999</v>
      </c>
      <c r="L94" s="75">
        <f>+'ABRIL 26'!K94+'MAYO 26'!L94+'JUNIO 26'!K94</f>
        <v>737.15000000000009</v>
      </c>
      <c r="M94" s="75">
        <f>+'ABRIL 26'!L94+'MAYO 26'!M94+'JUNIO 26'!L94</f>
        <v>8298</v>
      </c>
      <c r="N94" s="75">
        <f>+'JUNIO 26'!M94</f>
        <v>2200.4899999999998</v>
      </c>
      <c r="O94" s="75">
        <f>+'ABRIL 26'!M94+'MAYO 26'!N94+'JUNIO 26'!N94</f>
        <v>0</v>
      </c>
      <c r="P94" s="76">
        <f t="shared" si="1"/>
        <v>744505.75999999989</v>
      </c>
    </row>
    <row r="95" spans="1:16" ht="17.100000000000001" customHeight="1" x14ac:dyDescent="0.3">
      <c r="A95" s="1" t="s">
        <v>186</v>
      </c>
      <c r="B95" s="3" t="s">
        <v>187</v>
      </c>
      <c r="C95" s="75">
        <f>+'ABRIL 26'!C95+'MAYO 26'!C95+'JUNIO 26'!C95</f>
        <v>1340674.8399999999</v>
      </c>
      <c r="D95" s="75">
        <f>+'ABRIL 26'!D95+'MAYO 26'!D95+'JUNIO 26'!D95</f>
        <v>813295.01</v>
      </c>
      <c r="E95" s="75">
        <f>+'ABRIL 26'!E95+'MAYO 26'!E95+'JUNIO 26'!E95</f>
        <v>13068.4</v>
      </c>
      <c r="F95" s="75">
        <f>+'ABRIL 26'!F95+'MAYO 26'!F95+'JUNIO 26'!F95</f>
        <v>87946.66</v>
      </c>
      <c r="G95" s="75">
        <f>+'ABRIL 26'!G95+'MAYO 26'!G95+'JUNIO 26'!G95</f>
        <v>39496.300000000003</v>
      </c>
      <c r="H95" s="75">
        <f>+'ABRIL 26'!H95+'MAYO 26'!H95+'JUNIO 26'!H95</f>
        <v>6893.85</v>
      </c>
      <c r="I95" s="75">
        <f>+'ABRIL 26'!I95+'MAYO 26'!I95+'JUNIO 26'!I95</f>
        <v>35126.6</v>
      </c>
      <c r="J95" s="75">
        <f>'MAYO 26'!J95</f>
        <v>7.89</v>
      </c>
      <c r="K95" s="75">
        <f>+'ABRIL 26'!J95+'MAYO 26'!K95+'JUNIO 26'!J95</f>
        <v>1754.04</v>
      </c>
      <c r="L95" s="75">
        <f>+'ABRIL 26'!K95+'MAYO 26'!L95+'JUNIO 26'!K95</f>
        <v>3003.62</v>
      </c>
      <c r="M95" s="75">
        <f>+'ABRIL 26'!L95+'MAYO 26'!M95+'JUNIO 26'!L95</f>
        <v>67110</v>
      </c>
      <c r="N95" s="75">
        <f>+'JUNIO 26'!M95</f>
        <v>3393.28</v>
      </c>
      <c r="O95" s="75">
        <f>+'ABRIL 26'!M95+'MAYO 26'!N95+'JUNIO 26'!N95</f>
        <v>0</v>
      </c>
      <c r="P95" s="76">
        <f t="shared" si="1"/>
        <v>2411770.4899999998</v>
      </c>
    </row>
    <row r="96" spans="1:16" ht="17.100000000000001" customHeight="1" x14ac:dyDescent="0.3">
      <c r="A96" s="1" t="s">
        <v>188</v>
      </c>
      <c r="B96" s="3" t="s">
        <v>189</v>
      </c>
      <c r="C96" s="75">
        <f>+'ABRIL 26'!C96+'MAYO 26'!C96+'JUNIO 26'!C96</f>
        <v>928954.49</v>
      </c>
      <c r="D96" s="75">
        <f>+'ABRIL 26'!D96+'MAYO 26'!D96+'JUNIO 26'!D96</f>
        <v>279662.95</v>
      </c>
      <c r="E96" s="75">
        <f>+'ABRIL 26'!E96+'MAYO 26'!E96+'JUNIO 26'!E96</f>
        <v>11158.39</v>
      </c>
      <c r="F96" s="75">
        <f>+'ABRIL 26'!F96+'MAYO 26'!F96+'JUNIO 26'!F96</f>
        <v>58472.299999999996</v>
      </c>
      <c r="G96" s="75">
        <f>+'ABRIL 26'!G96+'MAYO 26'!G96+'JUNIO 26'!G96</f>
        <v>20765.29</v>
      </c>
      <c r="H96" s="75">
        <f>+'ABRIL 26'!H96+'MAYO 26'!H96+'JUNIO 26'!H96</f>
        <v>4602.59</v>
      </c>
      <c r="I96" s="75">
        <f>+'ABRIL 26'!I96+'MAYO 26'!I96+'JUNIO 26'!I96</f>
        <v>17916.03</v>
      </c>
      <c r="J96" s="75">
        <f>'MAYO 26'!J96</f>
        <v>4.0199999999999996</v>
      </c>
      <c r="K96" s="75">
        <f>+'ABRIL 26'!J96+'MAYO 26'!K96+'JUNIO 26'!J96</f>
        <v>2011.8600000000001</v>
      </c>
      <c r="L96" s="75">
        <f>+'ABRIL 26'!K96+'MAYO 26'!L96+'JUNIO 26'!K96</f>
        <v>1493.08</v>
      </c>
      <c r="M96" s="75">
        <f>+'ABRIL 26'!L96+'MAYO 26'!M96+'JUNIO 26'!L96</f>
        <v>0</v>
      </c>
      <c r="N96" s="75">
        <f>+'JUNIO 26'!M96</f>
        <v>2691.79</v>
      </c>
      <c r="O96" s="75">
        <f>+'ABRIL 26'!M96+'MAYO 26'!N96+'JUNIO 26'!N96</f>
        <v>0</v>
      </c>
      <c r="P96" s="76">
        <f t="shared" si="1"/>
        <v>1327732.7900000003</v>
      </c>
    </row>
    <row r="97" spans="1:16" ht="17.100000000000001" customHeight="1" x14ac:dyDescent="0.3">
      <c r="A97" s="1" t="s">
        <v>190</v>
      </c>
      <c r="B97" s="3" t="s">
        <v>191</v>
      </c>
      <c r="C97" s="75">
        <f>+'ABRIL 26'!C97+'MAYO 26'!C97+'JUNIO 26'!C97</f>
        <v>671226.99</v>
      </c>
      <c r="D97" s="75">
        <f>+'ABRIL 26'!D97+'MAYO 26'!D97+'JUNIO 26'!D97</f>
        <v>115240.79999999999</v>
      </c>
      <c r="E97" s="75">
        <f>+'ABRIL 26'!E97+'MAYO 26'!E97+'JUNIO 26'!E97</f>
        <v>7746.0199999999986</v>
      </c>
      <c r="F97" s="75">
        <f>+'ABRIL 26'!F97+'MAYO 26'!F97+'JUNIO 26'!F97</f>
        <v>42320.41</v>
      </c>
      <c r="G97" s="75">
        <f>+'ABRIL 26'!G97+'MAYO 26'!G97+'JUNIO 26'!G97</f>
        <v>16314.399999999998</v>
      </c>
      <c r="H97" s="75">
        <f>+'ABRIL 26'!H97+'MAYO 26'!H97+'JUNIO 26'!H97</f>
        <v>3336.99</v>
      </c>
      <c r="I97" s="75">
        <f>+'ABRIL 26'!I97+'MAYO 26'!I97+'JUNIO 26'!I97</f>
        <v>14039.05</v>
      </c>
      <c r="J97" s="75">
        <f>'MAYO 26'!J97</f>
        <v>3.15</v>
      </c>
      <c r="K97" s="75">
        <f>+'ABRIL 26'!J97+'MAYO 26'!K97+'JUNIO 26'!J97</f>
        <v>1342.17</v>
      </c>
      <c r="L97" s="75">
        <f>+'ABRIL 26'!K97+'MAYO 26'!L97+'JUNIO 26'!K97</f>
        <v>1139.8200000000002</v>
      </c>
      <c r="M97" s="75">
        <f>+'ABRIL 26'!L97+'MAYO 26'!M97+'JUNIO 26'!L97</f>
        <v>0</v>
      </c>
      <c r="N97" s="75">
        <f>+'JUNIO 26'!M97</f>
        <v>2539.54</v>
      </c>
      <c r="O97" s="75">
        <f>+'ABRIL 26'!M97+'MAYO 26'!N97+'JUNIO 26'!N97</f>
        <v>0</v>
      </c>
      <c r="P97" s="76">
        <f t="shared" si="1"/>
        <v>875249.3400000002</v>
      </c>
    </row>
    <row r="98" spans="1:16" ht="17.100000000000001" customHeight="1" x14ac:dyDescent="0.3">
      <c r="A98" s="1" t="s">
        <v>192</v>
      </c>
      <c r="B98" s="3" t="s">
        <v>193</v>
      </c>
      <c r="C98" s="75">
        <f>+'ABRIL 26'!C98+'MAYO 26'!C98+'JUNIO 26'!C98</f>
        <v>1579287.0499999998</v>
      </c>
      <c r="D98" s="75">
        <f>+'ABRIL 26'!D98+'MAYO 26'!D98+'JUNIO 26'!D98</f>
        <v>327696.81</v>
      </c>
      <c r="E98" s="75">
        <f>+'ABRIL 26'!E98+'MAYO 26'!E98+'JUNIO 26'!E98</f>
        <v>16366.220000000001</v>
      </c>
      <c r="F98" s="75">
        <f>+'ABRIL 26'!F98+'MAYO 26'!F98+'JUNIO 26'!F98</f>
        <v>97133.6</v>
      </c>
      <c r="G98" s="75">
        <f>+'ABRIL 26'!G98+'MAYO 26'!G98+'JUNIO 26'!G98</f>
        <v>44994.57</v>
      </c>
      <c r="H98" s="75">
        <f>+'ABRIL 26'!H98+'MAYO 26'!H98+'JUNIO 26'!H98</f>
        <v>7800.93</v>
      </c>
      <c r="I98" s="75">
        <f>+'ABRIL 26'!I98+'MAYO 26'!I98+'JUNIO 26'!I98</f>
        <v>36341.43</v>
      </c>
      <c r="J98" s="75">
        <f>'MAYO 26'!J98</f>
        <v>8.16</v>
      </c>
      <c r="K98" s="75">
        <f>+'ABRIL 26'!J98+'MAYO 26'!K98+'JUNIO 26'!J98</f>
        <v>2750.43</v>
      </c>
      <c r="L98" s="75">
        <f>+'ABRIL 26'!K98+'MAYO 26'!L98+'JUNIO 26'!K98</f>
        <v>2795.37</v>
      </c>
      <c r="M98" s="75">
        <f>+'ABRIL 26'!L98+'MAYO 26'!M98+'JUNIO 26'!L98</f>
        <v>163108</v>
      </c>
      <c r="N98" s="75">
        <f>+'JUNIO 26'!M98</f>
        <v>3582.73</v>
      </c>
      <c r="O98" s="75">
        <f>+'ABRIL 26'!M98+'MAYO 26'!N98+'JUNIO 26'!N98</f>
        <v>0</v>
      </c>
      <c r="P98" s="76">
        <f t="shared" si="1"/>
        <v>2281865.3000000003</v>
      </c>
    </row>
    <row r="99" spans="1:16" ht="17.100000000000001" customHeight="1" x14ac:dyDescent="0.3">
      <c r="A99" s="1" t="s">
        <v>194</v>
      </c>
      <c r="B99" s="3" t="s">
        <v>195</v>
      </c>
      <c r="C99" s="75">
        <f>+'ABRIL 26'!C99+'MAYO 26'!C99+'JUNIO 26'!C99</f>
        <v>2110193.66</v>
      </c>
      <c r="D99" s="75">
        <f>+'ABRIL 26'!D99+'MAYO 26'!D99+'JUNIO 26'!D99</f>
        <v>991591.80999999994</v>
      </c>
      <c r="E99" s="75">
        <f>+'ABRIL 26'!E99+'MAYO 26'!E99+'JUNIO 26'!E99</f>
        <v>20449.53</v>
      </c>
      <c r="F99" s="75">
        <f>+'ABRIL 26'!F99+'MAYO 26'!F99+'JUNIO 26'!F99</f>
        <v>142785.28</v>
      </c>
      <c r="G99" s="75">
        <f>+'ABRIL 26'!G99+'MAYO 26'!G99+'JUNIO 26'!G99</f>
        <v>43102.729999999996</v>
      </c>
      <c r="H99" s="75">
        <f>+'ABRIL 26'!H99+'MAYO 26'!H99+'JUNIO 26'!H99</f>
        <v>11085.37</v>
      </c>
      <c r="I99" s="75">
        <f>+'ABRIL 26'!I99+'MAYO 26'!I99+'JUNIO 26'!I99</f>
        <v>49718.64</v>
      </c>
      <c r="J99" s="75">
        <f>'MAYO 26'!J99</f>
        <v>11.16</v>
      </c>
      <c r="K99" s="75">
        <f>+'ABRIL 26'!J99+'MAYO 26'!K99+'JUNIO 26'!J99</f>
        <v>2895.6000000000004</v>
      </c>
      <c r="L99" s="75">
        <f>+'ABRIL 26'!K99+'MAYO 26'!L99+'JUNIO 26'!K99</f>
        <v>5169.3899999999994</v>
      </c>
      <c r="M99" s="75">
        <f>+'ABRIL 26'!L99+'MAYO 26'!M99+'JUNIO 26'!L99</f>
        <v>202006</v>
      </c>
      <c r="N99" s="75">
        <f>+'JUNIO 26'!M99</f>
        <v>3594.69</v>
      </c>
      <c r="O99" s="75">
        <f>+'ABRIL 26'!M99+'MAYO 26'!N99+'JUNIO 26'!N99</f>
        <v>0</v>
      </c>
      <c r="P99" s="76">
        <f t="shared" si="1"/>
        <v>3582603.8600000003</v>
      </c>
    </row>
    <row r="100" spans="1:16" ht="17.100000000000001" customHeight="1" x14ac:dyDescent="0.3">
      <c r="A100" s="1" t="s">
        <v>196</v>
      </c>
      <c r="B100" s="3" t="s">
        <v>197</v>
      </c>
      <c r="C100" s="75">
        <f>+'ABRIL 26'!C100+'MAYO 26'!C100+'JUNIO 26'!C100</f>
        <v>812912.8</v>
      </c>
      <c r="D100" s="75">
        <f>+'ABRIL 26'!D100+'MAYO 26'!D100+'JUNIO 26'!D100</f>
        <v>312406.55</v>
      </c>
      <c r="E100" s="75">
        <f>+'ABRIL 26'!E100+'MAYO 26'!E100+'JUNIO 26'!E100</f>
        <v>8781.5299999999988</v>
      </c>
      <c r="F100" s="75">
        <f>+'ABRIL 26'!F100+'MAYO 26'!F100+'JUNIO 26'!F100</f>
        <v>53023.51</v>
      </c>
      <c r="G100" s="75">
        <f>+'ABRIL 26'!G100+'MAYO 26'!G100+'JUNIO 26'!G100</f>
        <v>12546.52</v>
      </c>
      <c r="H100" s="75">
        <f>+'ABRIL 26'!H100+'MAYO 26'!H100+'JUNIO 26'!H100</f>
        <v>4144.3</v>
      </c>
      <c r="I100" s="75">
        <f>+'ABRIL 26'!I100+'MAYO 26'!I100+'JUNIO 26'!I100</f>
        <v>15092.43</v>
      </c>
      <c r="J100" s="75">
        <f>'MAYO 26'!J100</f>
        <v>3.39</v>
      </c>
      <c r="K100" s="75">
        <f>+'ABRIL 26'!J100+'MAYO 26'!K100+'JUNIO 26'!J100</f>
        <v>1389.15</v>
      </c>
      <c r="L100" s="75">
        <f>+'ABRIL 26'!K100+'MAYO 26'!L100+'JUNIO 26'!K100</f>
        <v>1646.9499999999998</v>
      </c>
      <c r="M100" s="75">
        <f>+'ABRIL 26'!L100+'MAYO 26'!M100+'JUNIO 26'!L100</f>
        <v>0</v>
      </c>
      <c r="N100" s="75">
        <f>+'JUNIO 26'!M100</f>
        <v>2398.1799999999998</v>
      </c>
      <c r="O100" s="75">
        <f>+'ABRIL 26'!M100+'MAYO 26'!N100+'JUNIO 26'!N100</f>
        <v>0</v>
      </c>
      <c r="P100" s="76">
        <f t="shared" si="1"/>
        <v>1224345.3099999998</v>
      </c>
    </row>
    <row r="101" spans="1:16" ht="17.100000000000001" customHeight="1" x14ac:dyDescent="0.3">
      <c r="A101" s="1" t="s">
        <v>198</v>
      </c>
      <c r="B101" s="3" t="s">
        <v>199</v>
      </c>
      <c r="C101" s="75">
        <f>+'ABRIL 26'!C101+'MAYO 26'!C101+'JUNIO 26'!C101</f>
        <v>285614.73</v>
      </c>
      <c r="D101" s="75">
        <f>+'ABRIL 26'!D101+'MAYO 26'!D101+'JUNIO 26'!D101</f>
        <v>127342.22</v>
      </c>
      <c r="E101" s="75">
        <f>+'ABRIL 26'!E101+'MAYO 26'!E101+'JUNIO 26'!E101</f>
        <v>3750.6900000000005</v>
      </c>
      <c r="F101" s="75">
        <f>+'ABRIL 26'!F101+'MAYO 26'!F101+'JUNIO 26'!F101</f>
        <v>17161.870000000003</v>
      </c>
      <c r="G101" s="75">
        <f>+'ABRIL 26'!G101+'MAYO 26'!G101+'JUNIO 26'!G101</f>
        <v>3650.7699999999995</v>
      </c>
      <c r="H101" s="75">
        <f>+'ABRIL 26'!H101+'MAYO 26'!H101+'JUNIO 26'!H101</f>
        <v>1369.3600000000001</v>
      </c>
      <c r="I101" s="75">
        <f>+'ABRIL 26'!I101+'MAYO 26'!I101+'JUNIO 26'!I101</f>
        <v>3570.5299999999997</v>
      </c>
      <c r="J101" s="75">
        <f>'MAYO 26'!J101</f>
        <v>0.8</v>
      </c>
      <c r="K101" s="75">
        <f>+'ABRIL 26'!J101+'MAYO 26'!K101+'JUNIO 26'!J101</f>
        <v>774.15000000000009</v>
      </c>
      <c r="L101" s="75">
        <f>+'ABRIL 26'!K101+'MAYO 26'!L101+'JUNIO 26'!K101</f>
        <v>331.14</v>
      </c>
      <c r="M101" s="75">
        <f>+'ABRIL 26'!L101+'MAYO 26'!M101+'JUNIO 26'!L101</f>
        <v>0</v>
      </c>
      <c r="N101" s="75">
        <f>+'JUNIO 26'!M101</f>
        <v>2063.91</v>
      </c>
      <c r="O101" s="75">
        <f>+'ABRIL 26'!M101+'MAYO 26'!N101+'JUNIO 26'!N101</f>
        <v>0</v>
      </c>
      <c r="P101" s="76">
        <f t="shared" si="1"/>
        <v>445630.17</v>
      </c>
    </row>
    <row r="102" spans="1:16" ht="17.100000000000001" customHeight="1" x14ac:dyDescent="0.3">
      <c r="A102" s="1" t="s">
        <v>200</v>
      </c>
      <c r="B102" s="3" t="s">
        <v>201</v>
      </c>
      <c r="C102" s="75">
        <f>+'ABRIL 26'!C102+'MAYO 26'!C102+'JUNIO 26'!C102</f>
        <v>608483.26</v>
      </c>
      <c r="D102" s="75">
        <f>+'ABRIL 26'!D102+'MAYO 26'!D102+'JUNIO 26'!D102</f>
        <v>141073.79999999999</v>
      </c>
      <c r="E102" s="75">
        <f>+'ABRIL 26'!E102+'MAYO 26'!E102+'JUNIO 26'!E102</f>
        <v>7395.68</v>
      </c>
      <c r="F102" s="75">
        <f>+'ABRIL 26'!F102+'MAYO 26'!F102+'JUNIO 26'!F102</f>
        <v>37324.560000000005</v>
      </c>
      <c r="G102" s="75">
        <f>+'ABRIL 26'!G102+'MAYO 26'!G102+'JUNIO 26'!G102</f>
        <v>13138.719999999998</v>
      </c>
      <c r="H102" s="75">
        <f>+'ABRIL 26'!H102+'MAYO 26'!H102+'JUNIO 26'!H102</f>
        <v>2969.08</v>
      </c>
      <c r="I102" s="75">
        <f>+'ABRIL 26'!I102+'MAYO 26'!I102+'JUNIO 26'!I102</f>
        <v>11048.18</v>
      </c>
      <c r="J102" s="75">
        <f>'MAYO 26'!J102</f>
        <v>2.48</v>
      </c>
      <c r="K102" s="75">
        <f>+'ABRIL 26'!J102+'MAYO 26'!K102+'JUNIO 26'!J102</f>
        <v>1408.32</v>
      </c>
      <c r="L102" s="75">
        <f>+'ABRIL 26'!K102+'MAYO 26'!L102+'JUNIO 26'!K102</f>
        <v>876.85</v>
      </c>
      <c r="M102" s="75">
        <f>+'ABRIL 26'!L102+'MAYO 26'!M102+'JUNIO 26'!L102</f>
        <v>0</v>
      </c>
      <c r="N102" s="75">
        <f>+'JUNIO 26'!M102</f>
        <v>2417.84</v>
      </c>
      <c r="O102" s="75">
        <f>+'ABRIL 26'!M102+'MAYO 26'!N102+'JUNIO 26'!N102</f>
        <v>0</v>
      </c>
      <c r="P102" s="76">
        <f t="shared" si="1"/>
        <v>826138.77</v>
      </c>
    </row>
    <row r="103" spans="1:16" ht="17.100000000000001" customHeight="1" x14ac:dyDescent="0.3">
      <c r="A103" s="1" t="s">
        <v>202</v>
      </c>
      <c r="B103" s="3" t="s">
        <v>203</v>
      </c>
      <c r="C103" s="75">
        <f>+'ABRIL 26'!C103+'MAYO 26'!C103+'JUNIO 26'!C103</f>
        <v>1260155.19</v>
      </c>
      <c r="D103" s="75">
        <f>+'ABRIL 26'!D103+'MAYO 26'!D103+'JUNIO 26'!D103</f>
        <v>638038.06000000006</v>
      </c>
      <c r="E103" s="75">
        <f>+'ABRIL 26'!E103+'MAYO 26'!E103+'JUNIO 26'!E103</f>
        <v>14115.48</v>
      </c>
      <c r="F103" s="75">
        <f>+'ABRIL 26'!F103+'MAYO 26'!F103+'JUNIO 26'!F103</f>
        <v>79969.94</v>
      </c>
      <c r="G103" s="75">
        <f>+'ABRIL 26'!G103+'MAYO 26'!G103+'JUNIO 26'!G103</f>
        <v>33224.949999999997</v>
      </c>
      <c r="H103" s="75">
        <f>+'ABRIL 26'!H103+'MAYO 26'!H103+'JUNIO 26'!H103</f>
        <v>6302.17</v>
      </c>
      <c r="I103" s="75">
        <f>+'ABRIL 26'!I103+'MAYO 26'!I103+'JUNIO 26'!I103</f>
        <v>27797.98</v>
      </c>
      <c r="J103" s="75">
        <f>'MAYO 26'!J103</f>
        <v>6.24</v>
      </c>
      <c r="K103" s="75">
        <f>+'ABRIL 26'!J103+'MAYO 26'!K103+'JUNIO 26'!J103</f>
        <v>2364.2400000000002</v>
      </c>
      <c r="L103" s="75">
        <f>+'ABRIL 26'!K103+'MAYO 26'!L103+'JUNIO 26'!K103</f>
        <v>2261.65</v>
      </c>
      <c r="M103" s="75">
        <f>+'ABRIL 26'!L103+'MAYO 26'!M103+'JUNIO 26'!L103</f>
        <v>103739</v>
      </c>
      <c r="N103" s="75">
        <f>+'JUNIO 26'!M103</f>
        <v>3138.46</v>
      </c>
      <c r="O103" s="75">
        <f>+'ABRIL 26'!M103+'MAYO 26'!N103+'JUNIO 26'!N103</f>
        <v>0</v>
      </c>
      <c r="P103" s="76">
        <f t="shared" si="1"/>
        <v>2171113.3599999994</v>
      </c>
    </row>
    <row r="104" spans="1:16" ht="17.100000000000001" customHeight="1" x14ac:dyDescent="0.3">
      <c r="A104" s="1" t="s">
        <v>204</v>
      </c>
      <c r="B104" s="3" t="s">
        <v>205</v>
      </c>
      <c r="C104" s="75">
        <f>+'ABRIL 26'!C104+'MAYO 26'!C104+'JUNIO 26'!C104</f>
        <v>468383.25</v>
      </c>
      <c r="D104" s="75">
        <f>+'ABRIL 26'!D104+'MAYO 26'!D104+'JUNIO 26'!D104</f>
        <v>140680.53</v>
      </c>
      <c r="E104" s="75">
        <f>+'ABRIL 26'!E104+'MAYO 26'!E104+'JUNIO 26'!E104</f>
        <v>4791.9799999999996</v>
      </c>
      <c r="F104" s="75">
        <f>+'ABRIL 26'!F104+'MAYO 26'!F104+'JUNIO 26'!F104</f>
        <v>28552.43</v>
      </c>
      <c r="G104" s="75">
        <f>+'ABRIL 26'!G104+'MAYO 26'!G104+'JUNIO 26'!G104</f>
        <v>5288.07</v>
      </c>
      <c r="H104" s="75">
        <f>+'ABRIL 26'!H104+'MAYO 26'!H104+'JUNIO 26'!H104</f>
        <v>2296.9300000000003</v>
      </c>
      <c r="I104" s="75">
        <f>+'ABRIL 26'!I104+'MAYO 26'!I104+'JUNIO 26'!I104</f>
        <v>7038.4699999999993</v>
      </c>
      <c r="J104" s="75">
        <f>'MAYO 26'!J104</f>
        <v>1.58</v>
      </c>
      <c r="K104" s="75">
        <f>+'ABRIL 26'!J104+'MAYO 26'!K104+'JUNIO 26'!J104</f>
        <v>734.13</v>
      </c>
      <c r="L104" s="75">
        <f>+'ABRIL 26'!K104+'MAYO 26'!L104+'JUNIO 26'!K104</f>
        <v>811.26</v>
      </c>
      <c r="M104" s="75">
        <f>+'ABRIL 26'!L104+'MAYO 26'!M104+'JUNIO 26'!L104</f>
        <v>0</v>
      </c>
      <c r="N104" s="75">
        <f>+'JUNIO 26'!M104</f>
        <v>2127.15</v>
      </c>
      <c r="O104" s="75">
        <f>+'ABRIL 26'!M104+'MAYO 26'!N104+'JUNIO 26'!N104</f>
        <v>0</v>
      </c>
      <c r="P104" s="76">
        <f t="shared" si="1"/>
        <v>660705.78</v>
      </c>
    </row>
    <row r="105" spans="1:16" ht="17.100000000000001" customHeight="1" x14ac:dyDescent="0.3">
      <c r="A105" s="1" t="s">
        <v>206</v>
      </c>
      <c r="B105" s="3" t="s">
        <v>207</v>
      </c>
      <c r="C105" s="75">
        <f>+'ABRIL 26'!C105+'MAYO 26'!C105+'JUNIO 26'!C105</f>
        <v>587742.6</v>
      </c>
      <c r="D105" s="75">
        <f>+'ABRIL 26'!D105+'MAYO 26'!D105+'JUNIO 26'!D105</f>
        <v>284822.13</v>
      </c>
      <c r="E105" s="75">
        <f>+'ABRIL 26'!E105+'MAYO 26'!E105+'JUNIO 26'!E105</f>
        <v>6950.3899999999994</v>
      </c>
      <c r="F105" s="75">
        <f>+'ABRIL 26'!F105+'MAYO 26'!F105+'JUNIO 26'!F105</f>
        <v>36869.710000000006</v>
      </c>
      <c r="G105" s="75">
        <f>+'ABRIL 26'!G105+'MAYO 26'!G105+'JUNIO 26'!G105</f>
        <v>12596.81</v>
      </c>
      <c r="H105" s="75">
        <f>+'ABRIL 26'!H105+'MAYO 26'!H105+'JUNIO 26'!H105</f>
        <v>2910.76</v>
      </c>
      <c r="I105" s="75">
        <f>+'ABRIL 26'!I105+'MAYO 26'!I105+'JUNIO 26'!I105</f>
        <v>11210.79</v>
      </c>
      <c r="J105" s="75">
        <f>'MAYO 26'!J105</f>
        <v>2.52</v>
      </c>
      <c r="K105" s="75">
        <f>+'ABRIL 26'!J105+'MAYO 26'!K105+'JUNIO 26'!J105</f>
        <v>1251.69</v>
      </c>
      <c r="L105" s="75">
        <f>+'ABRIL 26'!K105+'MAYO 26'!L105+'JUNIO 26'!K105</f>
        <v>953.27</v>
      </c>
      <c r="M105" s="75">
        <f>+'ABRIL 26'!L105+'MAYO 26'!M105+'JUNIO 26'!L105</f>
        <v>12982</v>
      </c>
      <c r="N105" s="75">
        <f>+'JUNIO 26'!M105</f>
        <v>2396.85</v>
      </c>
      <c r="O105" s="75">
        <f>+'ABRIL 26'!M105+'MAYO 26'!N105+'JUNIO 26'!N105</f>
        <v>0</v>
      </c>
      <c r="P105" s="76">
        <f t="shared" si="1"/>
        <v>960689.52</v>
      </c>
    </row>
    <row r="106" spans="1:16" ht="17.100000000000001" customHeight="1" x14ac:dyDescent="0.3">
      <c r="A106" s="1" t="s">
        <v>208</v>
      </c>
      <c r="B106" s="3" t="s">
        <v>209</v>
      </c>
      <c r="C106" s="75">
        <f>+'ABRIL 26'!C106+'MAYO 26'!C106+'JUNIO 26'!C106</f>
        <v>1167925.6399999999</v>
      </c>
      <c r="D106" s="75">
        <f>+'ABRIL 26'!D106+'MAYO 26'!D106+'JUNIO 26'!D106</f>
        <v>232194.44</v>
      </c>
      <c r="E106" s="75">
        <f>+'ABRIL 26'!E106+'MAYO 26'!E106+'JUNIO 26'!E106</f>
        <v>13481.8</v>
      </c>
      <c r="F106" s="75">
        <f>+'ABRIL 26'!F106+'MAYO 26'!F106+'JUNIO 26'!F106</f>
        <v>73338.13</v>
      </c>
      <c r="G106" s="75">
        <f>+'ABRIL 26'!G106+'MAYO 26'!G106+'JUNIO 26'!G106</f>
        <v>30533.14</v>
      </c>
      <c r="H106" s="75">
        <f>+'ABRIL 26'!H106+'MAYO 26'!H106+'JUNIO 26'!H106</f>
        <v>5799.58</v>
      </c>
      <c r="I106" s="75">
        <f>+'ABRIL 26'!I106+'MAYO 26'!I106+'JUNIO 26'!I106</f>
        <v>25035.89</v>
      </c>
      <c r="J106" s="75">
        <f>'MAYO 26'!J106</f>
        <v>5.62</v>
      </c>
      <c r="K106" s="75">
        <f>+'ABRIL 26'!J106+'MAYO 26'!K106+'JUNIO 26'!J106</f>
        <v>2430.06</v>
      </c>
      <c r="L106" s="75">
        <f>+'ABRIL 26'!K106+'MAYO 26'!L106+'JUNIO 26'!K106</f>
        <v>1962.62</v>
      </c>
      <c r="M106" s="75">
        <f>+'ABRIL 26'!L106+'MAYO 26'!M106+'JUNIO 26'!L106</f>
        <v>0</v>
      </c>
      <c r="N106" s="75">
        <f>+'JUNIO 26'!M106</f>
        <v>3051.04</v>
      </c>
      <c r="O106" s="75">
        <f>+'ABRIL 26'!M106+'MAYO 26'!N106+'JUNIO 26'!N106</f>
        <v>0</v>
      </c>
      <c r="P106" s="76">
        <f t="shared" si="1"/>
        <v>1555757.96</v>
      </c>
    </row>
    <row r="107" spans="1:16" ht="17.100000000000001" customHeight="1" x14ac:dyDescent="0.3">
      <c r="A107" s="1" t="s">
        <v>210</v>
      </c>
      <c r="B107" s="3" t="s">
        <v>211</v>
      </c>
      <c r="C107" s="75">
        <f>+'ABRIL 26'!C107+'MAYO 26'!C107+'JUNIO 26'!C107</f>
        <v>365029.36</v>
      </c>
      <c r="D107" s="75">
        <f>+'ABRIL 26'!D107+'MAYO 26'!D107+'JUNIO 26'!D107</f>
        <v>193776.63</v>
      </c>
      <c r="E107" s="75">
        <f>+'ABRIL 26'!E107+'MAYO 26'!E107+'JUNIO 26'!E107</f>
        <v>5977.87</v>
      </c>
      <c r="F107" s="75">
        <f>+'ABRIL 26'!F107+'MAYO 26'!F107+'JUNIO 26'!F107</f>
        <v>21538.99</v>
      </c>
      <c r="G107" s="75">
        <f>+'ABRIL 26'!G107+'MAYO 26'!G107+'JUNIO 26'!G107</f>
        <v>2781.93</v>
      </c>
      <c r="H107" s="75">
        <f>+'ABRIL 26'!H107+'MAYO 26'!H107+'JUNIO 26'!H107</f>
        <v>1694.02</v>
      </c>
      <c r="I107" s="75">
        <f>+'ABRIL 26'!I107+'MAYO 26'!I107+'JUNIO 26'!I107</f>
        <v>2258</v>
      </c>
      <c r="J107" s="75">
        <f>'MAYO 26'!J107</f>
        <v>0.51</v>
      </c>
      <c r="K107" s="75">
        <f>+'ABRIL 26'!J107+'MAYO 26'!K107+'JUNIO 26'!J107</f>
        <v>1348.3799999999999</v>
      </c>
      <c r="L107" s="75">
        <f>+'ABRIL 26'!K107+'MAYO 26'!L107+'JUNIO 26'!K107</f>
        <v>177.47000000000003</v>
      </c>
      <c r="M107" s="75">
        <f>+'ABRIL 26'!L107+'MAYO 26'!M107+'JUNIO 26'!L107</f>
        <v>13110</v>
      </c>
      <c r="N107" s="75">
        <f>+'JUNIO 26'!M107</f>
        <v>2027.51</v>
      </c>
      <c r="O107" s="75">
        <f>+'ABRIL 26'!M107+'MAYO 26'!N107+'JUNIO 26'!N107</f>
        <v>0</v>
      </c>
      <c r="P107" s="76">
        <f t="shared" si="1"/>
        <v>609720.67000000004</v>
      </c>
    </row>
    <row r="108" spans="1:16" ht="17.100000000000001" customHeight="1" x14ac:dyDescent="0.3">
      <c r="A108" s="1" t="s">
        <v>212</v>
      </c>
      <c r="B108" s="3" t="s">
        <v>213</v>
      </c>
      <c r="C108" s="75">
        <f>+'ABRIL 26'!C108+'MAYO 26'!C108+'JUNIO 26'!C108</f>
        <v>324348.51999999996</v>
      </c>
      <c r="D108" s="75">
        <f>+'ABRIL 26'!D108+'MAYO 26'!D108+'JUNIO 26'!D108</f>
        <v>149488.79999999999</v>
      </c>
      <c r="E108" s="75">
        <f>+'ABRIL 26'!E108+'MAYO 26'!E108+'JUNIO 26'!E108</f>
        <v>5183.25</v>
      </c>
      <c r="F108" s="75">
        <f>+'ABRIL 26'!F108+'MAYO 26'!F108+'JUNIO 26'!F108</f>
        <v>19219.990000000002</v>
      </c>
      <c r="G108" s="75">
        <f>+'ABRIL 26'!G108+'MAYO 26'!G108+'JUNIO 26'!G108</f>
        <v>2838.8</v>
      </c>
      <c r="H108" s="75">
        <f>+'ABRIL 26'!H108+'MAYO 26'!H108+'JUNIO 26'!H108</f>
        <v>1512.63</v>
      </c>
      <c r="I108" s="75">
        <f>+'ABRIL 26'!I108+'MAYO 26'!I108+'JUNIO 26'!I108</f>
        <v>2352.7200000000003</v>
      </c>
      <c r="J108" s="75">
        <f>'MAYO 26'!J108</f>
        <v>0.53</v>
      </c>
      <c r="K108" s="75">
        <f>+'ABRIL 26'!J108+'MAYO 26'!K108+'JUNIO 26'!J108</f>
        <v>1151.04</v>
      </c>
      <c r="L108" s="75">
        <f>+'ABRIL 26'!K108+'MAYO 26'!L108+'JUNIO 26'!K108</f>
        <v>187.31</v>
      </c>
      <c r="M108" s="75">
        <f>+'ABRIL 26'!L108+'MAYO 26'!M108+'JUNIO 26'!L108</f>
        <v>0</v>
      </c>
      <c r="N108" s="75">
        <f>+'JUNIO 26'!M108</f>
        <v>2030.69</v>
      </c>
      <c r="O108" s="75">
        <f>+'ABRIL 26'!M108+'MAYO 26'!N108+'JUNIO 26'!N108</f>
        <v>0</v>
      </c>
      <c r="P108" s="76">
        <f t="shared" si="1"/>
        <v>508314.27999999991</v>
      </c>
    </row>
    <row r="109" spans="1:16" ht="17.100000000000001" customHeight="1" x14ac:dyDescent="0.3">
      <c r="A109" s="1" t="s">
        <v>214</v>
      </c>
      <c r="B109" s="3" t="s">
        <v>215</v>
      </c>
      <c r="C109" s="75">
        <f>+'ABRIL 26'!C109+'MAYO 26'!C109+'JUNIO 26'!C109</f>
        <v>398476.31999999995</v>
      </c>
      <c r="D109" s="75">
        <f>+'ABRIL 26'!D109+'MAYO 26'!D109+'JUNIO 26'!D109</f>
        <v>158364.26999999999</v>
      </c>
      <c r="E109" s="75">
        <f>+'ABRIL 26'!E109+'MAYO 26'!E109+'JUNIO 26'!E109</f>
        <v>5898.26</v>
      </c>
      <c r="F109" s="75">
        <f>+'ABRIL 26'!F109+'MAYO 26'!F109+'JUNIO 26'!F109</f>
        <v>23985.82</v>
      </c>
      <c r="G109" s="75">
        <f>+'ABRIL 26'!G109+'MAYO 26'!G109+'JUNIO 26'!G109</f>
        <v>5422.04</v>
      </c>
      <c r="H109" s="75">
        <f>+'ABRIL 26'!H109+'MAYO 26'!H109+'JUNIO 26'!H109</f>
        <v>1889</v>
      </c>
      <c r="I109" s="75">
        <f>+'ABRIL 26'!I109+'MAYO 26'!I109+'JUNIO 26'!I109</f>
        <v>4419.1900000000005</v>
      </c>
      <c r="J109" s="75">
        <f>'MAYO 26'!J109</f>
        <v>0.99</v>
      </c>
      <c r="K109" s="75">
        <f>+'ABRIL 26'!J109+'MAYO 26'!K109+'JUNIO 26'!J109</f>
        <v>1247.5500000000002</v>
      </c>
      <c r="L109" s="75">
        <f>+'ABRIL 26'!K109+'MAYO 26'!L109+'JUNIO 26'!K109</f>
        <v>345.95</v>
      </c>
      <c r="M109" s="75">
        <f>+'ABRIL 26'!L109+'MAYO 26'!M109+'JUNIO 26'!L109</f>
        <v>0</v>
      </c>
      <c r="N109" s="75">
        <f>+'JUNIO 26'!M109</f>
        <v>2125.02</v>
      </c>
      <c r="O109" s="75">
        <f>+'ABRIL 26'!M109+'MAYO 26'!N109+'JUNIO 26'!N109</f>
        <v>0</v>
      </c>
      <c r="P109" s="76">
        <f t="shared" si="1"/>
        <v>602174.40999999992</v>
      </c>
    </row>
    <row r="110" spans="1:16" ht="17.100000000000001" customHeight="1" x14ac:dyDescent="0.3">
      <c r="A110" s="1" t="s">
        <v>216</v>
      </c>
      <c r="B110" s="3" t="s">
        <v>217</v>
      </c>
      <c r="C110" s="75">
        <f>+'ABRIL 26'!C110+'MAYO 26'!C110+'JUNIO 26'!C110</f>
        <v>1303861.54</v>
      </c>
      <c r="D110" s="75">
        <f>+'ABRIL 26'!D110+'MAYO 26'!D110+'JUNIO 26'!D110</f>
        <v>918464.57</v>
      </c>
      <c r="E110" s="75">
        <f>+'ABRIL 26'!E110+'MAYO 26'!E110+'JUNIO 26'!E110</f>
        <v>12819.26</v>
      </c>
      <c r="F110" s="75">
        <f>+'ABRIL 26'!F110+'MAYO 26'!F110+'JUNIO 26'!F110</f>
        <v>84785.469999999987</v>
      </c>
      <c r="G110" s="75">
        <f>+'ABRIL 26'!G110+'MAYO 26'!G110+'JUNIO 26'!G110</f>
        <v>37675.68</v>
      </c>
      <c r="H110" s="75">
        <f>+'ABRIL 26'!H110+'MAYO 26'!H110+'JUNIO 26'!H110</f>
        <v>6671.0499999999993</v>
      </c>
      <c r="I110" s="75">
        <f>+'ABRIL 26'!I110+'MAYO 26'!I110+'JUNIO 26'!I110</f>
        <v>33563.18</v>
      </c>
      <c r="J110" s="75">
        <f>'MAYO 26'!J110</f>
        <v>7.54</v>
      </c>
      <c r="K110" s="75">
        <f>+'ABRIL 26'!J110+'MAYO 26'!K110+'JUNIO 26'!J110</f>
        <v>1829.88</v>
      </c>
      <c r="L110" s="75">
        <f>+'ABRIL 26'!K110+'MAYO 26'!L110+'JUNIO 26'!K110</f>
        <v>2839.6000000000004</v>
      </c>
      <c r="M110" s="75">
        <f>+'ABRIL 26'!L110+'MAYO 26'!M110+'JUNIO 26'!L110</f>
        <v>0</v>
      </c>
      <c r="N110" s="75">
        <f>+'JUNIO 26'!M110</f>
        <v>3341.47</v>
      </c>
      <c r="O110" s="75">
        <f>+'ABRIL 26'!M110+'MAYO 26'!N110+'JUNIO 26'!N110</f>
        <v>0</v>
      </c>
      <c r="P110" s="76">
        <f t="shared" si="1"/>
        <v>2405859.2400000002</v>
      </c>
    </row>
    <row r="111" spans="1:16" ht="15.6" x14ac:dyDescent="0.3">
      <c r="A111" s="1" t="s">
        <v>218</v>
      </c>
      <c r="B111" s="3" t="s">
        <v>219</v>
      </c>
      <c r="C111" s="75">
        <f>+'ABRIL 26'!C111+'MAYO 26'!C111+'JUNIO 26'!C111</f>
        <v>1841999.6600000001</v>
      </c>
      <c r="D111" s="75">
        <f>+'ABRIL 26'!D111+'MAYO 26'!D111+'JUNIO 26'!D111</f>
        <v>912560.48</v>
      </c>
      <c r="E111" s="75">
        <f>+'ABRIL 26'!E111+'MAYO 26'!E111+'JUNIO 26'!E111</f>
        <v>21292.04</v>
      </c>
      <c r="F111" s="75">
        <f>+'ABRIL 26'!F111+'MAYO 26'!F111+'JUNIO 26'!F111</f>
        <v>118488.27000000002</v>
      </c>
      <c r="G111" s="75">
        <f>+'ABRIL 26'!G111+'MAYO 26'!G111+'JUNIO 26'!G111</f>
        <v>43861.440000000002</v>
      </c>
      <c r="H111" s="75">
        <f>+'ABRIL 26'!H111+'MAYO 26'!H111+'JUNIO 26'!H111</f>
        <v>9350.0400000000009</v>
      </c>
      <c r="I111" s="75">
        <f>+'ABRIL 26'!I111+'MAYO 26'!I111+'JUNIO 26'!I111</f>
        <v>39212.47</v>
      </c>
      <c r="J111" s="75">
        <f>'MAYO 26'!J111</f>
        <v>8.8000000000000007</v>
      </c>
      <c r="K111" s="75">
        <f>+'ABRIL 26'!J111+'MAYO 26'!K111+'JUNIO 26'!J111</f>
        <v>4561.83</v>
      </c>
      <c r="L111" s="75">
        <f>+'ABRIL 26'!K111+'MAYO 26'!L111+'JUNIO 26'!K111</f>
        <v>3412.31</v>
      </c>
      <c r="M111" s="75">
        <f>+'ABRIL 26'!L111+'MAYO 26'!M111+'JUNIO 26'!L111</f>
        <v>692</v>
      </c>
      <c r="N111" s="75">
        <f>+'JUNIO 26'!M111</f>
        <v>3537.56</v>
      </c>
      <c r="O111" s="75">
        <f>+'ABRIL 26'!M111+'MAYO 26'!N111+'JUNIO 26'!N111</f>
        <v>0</v>
      </c>
      <c r="P111" s="76">
        <f t="shared" si="1"/>
        <v>2998976.9000000004</v>
      </c>
    </row>
    <row r="112" spans="1:16" ht="15.6" x14ac:dyDescent="0.3">
      <c r="A112" s="1" t="s">
        <v>220</v>
      </c>
      <c r="B112" s="3" t="s">
        <v>221</v>
      </c>
      <c r="C112" s="75">
        <f>+'ABRIL 26'!C112+'MAYO 26'!C112+'JUNIO 26'!C112</f>
        <v>1182495.1200000001</v>
      </c>
      <c r="D112" s="75">
        <f>+'ABRIL 26'!D112+'MAYO 26'!D112+'JUNIO 26'!D112</f>
        <v>479806.26</v>
      </c>
      <c r="E112" s="75">
        <f>+'ABRIL 26'!E112+'MAYO 26'!E112+'JUNIO 26'!E112</f>
        <v>12208.990000000002</v>
      </c>
      <c r="F112" s="75">
        <f>+'ABRIL 26'!F112+'MAYO 26'!F112+'JUNIO 26'!F112</f>
        <v>71949.149999999994</v>
      </c>
      <c r="G112" s="75">
        <f>+'ABRIL 26'!G112+'MAYO 26'!G112+'JUNIO 26'!G112</f>
        <v>19323.22</v>
      </c>
      <c r="H112" s="75">
        <f>+'ABRIL 26'!H112+'MAYO 26'!H112+'JUNIO 26'!H112</f>
        <v>5827.84</v>
      </c>
      <c r="I112" s="75">
        <f>+'ABRIL 26'!I112+'MAYO 26'!I112+'JUNIO 26'!I112</f>
        <v>20434.349999999999</v>
      </c>
      <c r="J112" s="75">
        <f>'MAYO 26'!J112</f>
        <v>4.59</v>
      </c>
      <c r="K112" s="75">
        <f>+'ABRIL 26'!J112+'MAYO 26'!K112+'JUNIO 26'!J112</f>
        <v>2315.25</v>
      </c>
      <c r="L112" s="75">
        <f>+'ABRIL 26'!K112+'MAYO 26'!L112+'JUNIO 26'!K112</f>
        <v>2050.29</v>
      </c>
      <c r="M112" s="75">
        <f>+'ABRIL 26'!L112+'MAYO 26'!M112+'JUNIO 26'!L112</f>
        <v>315</v>
      </c>
      <c r="N112" s="75">
        <f>+'JUNIO 26'!M112</f>
        <v>2645.03</v>
      </c>
      <c r="O112" s="75">
        <f>+'ABRIL 26'!M112+'MAYO 26'!N112+'JUNIO 26'!N112</f>
        <v>0</v>
      </c>
      <c r="P112" s="76">
        <f t="shared" si="1"/>
        <v>1799375.0900000003</v>
      </c>
    </row>
    <row r="113" spans="1:16" ht="15.6" x14ac:dyDescent="0.3">
      <c r="A113" s="1" t="s">
        <v>222</v>
      </c>
      <c r="B113" s="3" t="s">
        <v>223</v>
      </c>
      <c r="C113" s="75">
        <f>+'ABRIL 26'!C113+'MAYO 26'!C113+'JUNIO 26'!C113</f>
        <v>1789785.89</v>
      </c>
      <c r="D113" s="75">
        <f>+'ABRIL 26'!D113+'MAYO 26'!D113+'JUNIO 26'!D113</f>
        <v>183837.59999999998</v>
      </c>
      <c r="E113" s="75">
        <f>+'ABRIL 26'!E113+'MAYO 26'!E113+'JUNIO 26'!E113</f>
        <v>18895.91</v>
      </c>
      <c r="F113" s="75">
        <f>+'ABRIL 26'!F113+'MAYO 26'!F113+'JUNIO 26'!F113</f>
        <v>114977.82999999999</v>
      </c>
      <c r="G113" s="75">
        <f>+'ABRIL 26'!G113+'MAYO 26'!G113+'JUNIO 26'!G113</f>
        <v>54455.070000000007</v>
      </c>
      <c r="H113" s="75">
        <f>+'ABRIL 26'!H113+'MAYO 26'!H113+'JUNIO 26'!H113</f>
        <v>9051.84</v>
      </c>
      <c r="I113" s="75">
        <f>+'ABRIL 26'!I113+'MAYO 26'!I113+'JUNIO 26'!I113</f>
        <v>45309.73</v>
      </c>
      <c r="J113" s="75">
        <f>'MAYO 26'!J113</f>
        <v>10.17</v>
      </c>
      <c r="K113" s="75">
        <f>+'ABRIL 26'!J113+'MAYO 26'!K113+'JUNIO 26'!J113</f>
        <v>2953.92</v>
      </c>
      <c r="L113" s="75">
        <f>+'ABRIL 26'!K113+'MAYO 26'!L113+'JUNIO 26'!K113</f>
        <v>3541.66</v>
      </c>
      <c r="M113" s="75">
        <f>+'ABRIL 26'!L113+'MAYO 26'!M113+'JUNIO 26'!L113</f>
        <v>0</v>
      </c>
      <c r="N113" s="75">
        <f>+'JUNIO 26'!M113</f>
        <v>3966.43</v>
      </c>
      <c r="O113" s="75">
        <f>+'ABRIL 26'!M113+'MAYO 26'!N113+'JUNIO 26'!N113</f>
        <v>0</v>
      </c>
      <c r="P113" s="76">
        <f t="shared" si="1"/>
        <v>2226786.0499999993</v>
      </c>
    </row>
    <row r="114" spans="1:16" ht="15.6" x14ac:dyDescent="0.3">
      <c r="A114" s="1" t="s">
        <v>224</v>
      </c>
      <c r="B114" s="3" t="s">
        <v>225</v>
      </c>
      <c r="C114" s="75">
        <f>+'ABRIL 26'!C114+'MAYO 26'!C114+'JUNIO 26'!C114</f>
        <v>527850.74</v>
      </c>
      <c r="D114" s="75">
        <f>+'ABRIL 26'!D114+'MAYO 26'!D114+'JUNIO 26'!D114</f>
        <v>100915.57999999999</v>
      </c>
      <c r="E114" s="75">
        <f>+'ABRIL 26'!E114+'MAYO 26'!E114+'JUNIO 26'!E114</f>
        <v>5465.59</v>
      </c>
      <c r="F114" s="75">
        <f>+'ABRIL 26'!F114+'MAYO 26'!F114+'JUNIO 26'!F114</f>
        <v>35463.089999999997</v>
      </c>
      <c r="G114" s="75">
        <f>+'ABRIL 26'!G114+'MAYO 26'!G114+'JUNIO 26'!G114</f>
        <v>1762.25</v>
      </c>
      <c r="H114" s="75">
        <f>+'ABRIL 26'!H114+'MAYO 26'!H114+'JUNIO 26'!H114</f>
        <v>2741.63</v>
      </c>
      <c r="I114" s="75">
        <f>+'ABRIL 26'!I114+'MAYO 26'!I114+'JUNIO 26'!I114</f>
        <v>7513.3600000000006</v>
      </c>
      <c r="J114" s="75">
        <f>'MAYO 26'!J114</f>
        <v>1.69</v>
      </c>
      <c r="K114" s="75">
        <f>+'ABRIL 26'!J114+'MAYO 26'!K114+'JUNIO 26'!J114</f>
        <v>732.3</v>
      </c>
      <c r="L114" s="75">
        <f>+'ABRIL 26'!K114+'MAYO 26'!L114+'JUNIO 26'!K114</f>
        <v>1199.6300000000001</v>
      </c>
      <c r="M114" s="75">
        <f>+'ABRIL 26'!L114+'MAYO 26'!M114+'JUNIO 26'!L114</f>
        <v>12537</v>
      </c>
      <c r="N114" s="75">
        <f>+'JUNIO 26'!M114</f>
        <v>1992.43</v>
      </c>
      <c r="O114" s="75">
        <f>+'ABRIL 26'!M114+'MAYO 26'!N114+'JUNIO 26'!N114</f>
        <v>0</v>
      </c>
      <c r="P114" s="76">
        <f t="shared" si="1"/>
        <v>698175.28999999992</v>
      </c>
    </row>
    <row r="115" spans="1:16" ht="15.6" x14ac:dyDescent="0.3">
      <c r="A115" s="1" t="s">
        <v>226</v>
      </c>
      <c r="B115" s="3" t="s">
        <v>227</v>
      </c>
      <c r="C115" s="75">
        <f>+'ABRIL 26'!C115+'MAYO 26'!C115+'JUNIO 26'!C115</f>
        <v>8568073.3499999996</v>
      </c>
      <c r="D115" s="75">
        <f>+'ABRIL 26'!D115+'MAYO 26'!D115+'JUNIO 26'!D115</f>
        <v>3158075.8</v>
      </c>
      <c r="E115" s="75">
        <f>+'ABRIL 26'!E115+'MAYO 26'!E115+'JUNIO 26'!E115</f>
        <v>70179.97</v>
      </c>
      <c r="F115" s="75">
        <f>+'ABRIL 26'!F115+'MAYO 26'!F115+'JUNIO 26'!F115</f>
        <v>573474.81000000006</v>
      </c>
      <c r="G115" s="75">
        <f>+'ABRIL 26'!G115+'MAYO 26'!G115+'JUNIO 26'!G115</f>
        <v>182594.87</v>
      </c>
      <c r="H115" s="75">
        <f>+'ABRIL 26'!H115+'MAYO 26'!H115+'JUNIO 26'!H115</f>
        <v>45071.64</v>
      </c>
      <c r="I115" s="75">
        <f>+'ABRIL 26'!I115+'MAYO 26'!I115+'JUNIO 26'!I115</f>
        <v>213551.25</v>
      </c>
      <c r="J115" s="75">
        <f>'MAYO 26'!J115</f>
        <v>47.95</v>
      </c>
      <c r="K115" s="75">
        <f>+'ABRIL 26'!J115+'MAYO 26'!K115+'JUNIO 26'!J115</f>
        <v>6763.08</v>
      </c>
      <c r="L115" s="75">
        <f>+'ABRIL 26'!K115+'MAYO 26'!L115+'JUNIO 26'!K115</f>
        <v>22614.63</v>
      </c>
      <c r="M115" s="75">
        <f>+'ABRIL 26'!L115+'MAYO 26'!M115+'JUNIO 26'!L115</f>
        <v>0</v>
      </c>
      <c r="N115" s="75">
        <f>+'JUNIO 26'!M115</f>
        <v>8909.7900000000009</v>
      </c>
      <c r="O115" s="75">
        <f>+'ABRIL 26'!M115+'MAYO 26'!N115+'JUNIO 26'!N115</f>
        <v>0</v>
      </c>
      <c r="P115" s="76">
        <f t="shared" si="1"/>
        <v>12849357.139999999</v>
      </c>
    </row>
    <row r="116" spans="1:16" ht="15.6" x14ac:dyDescent="0.3">
      <c r="A116" s="1" t="s">
        <v>228</v>
      </c>
      <c r="B116" s="3" t="s">
        <v>229</v>
      </c>
      <c r="C116" s="75">
        <f>+'ABRIL 26'!C116+'MAYO 26'!C116+'JUNIO 26'!C116</f>
        <v>1231032.54</v>
      </c>
      <c r="D116" s="75">
        <f>+'ABRIL 26'!D116+'MAYO 26'!D116+'JUNIO 26'!D116</f>
        <v>338153.25</v>
      </c>
      <c r="E116" s="75">
        <f>+'ABRIL 26'!E116+'MAYO 26'!E116+'JUNIO 26'!E116</f>
        <v>13423.04</v>
      </c>
      <c r="F116" s="75">
        <f>+'ABRIL 26'!F116+'MAYO 26'!F116+'JUNIO 26'!F116</f>
        <v>77836.679999999993</v>
      </c>
      <c r="G116" s="75">
        <f>+'ABRIL 26'!G116+'MAYO 26'!G116+'JUNIO 26'!G116</f>
        <v>20999.94</v>
      </c>
      <c r="H116" s="75">
        <f>+'ABRIL 26'!H116+'MAYO 26'!H116+'JUNIO 26'!H116</f>
        <v>6157.3499999999995</v>
      </c>
      <c r="I116" s="75">
        <f>+'ABRIL 26'!I116+'MAYO 26'!I116+'JUNIO 26'!I116</f>
        <v>22316.690000000002</v>
      </c>
      <c r="J116" s="75">
        <f>'MAYO 26'!J116</f>
        <v>5.01</v>
      </c>
      <c r="K116" s="75">
        <f>+'ABRIL 26'!J116+'MAYO 26'!K116+'JUNIO 26'!J116</f>
        <v>2227.5</v>
      </c>
      <c r="L116" s="75">
        <f>+'ABRIL 26'!K116+'MAYO 26'!L116+'JUNIO 26'!K116</f>
        <v>2250.02</v>
      </c>
      <c r="M116" s="75">
        <f>+'ABRIL 26'!L116+'MAYO 26'!M116+'JUNIO 26'!L116</f>
        <v>19668</v>
      </c>
      <c r="N116" s="75">
        <f>+'JUNIO 26'!M116</f>
        <v>2706.41</v>
      </c>
      <c r="O116" s="75">
        <f>+'ABRIL 26'!M116+'MAYO 26'!N116+'JUNIO 26'!N116</f>
        <v>0</v>
      </c>
      <c r="P116" s="76">
        <f t="shared" si="1"/>
        <v>1736776.43</v>
      </c>
    </row>
    <row r="117" spans="1:16" ht="15.6" x14ac:dyDescent="0.3">
      <c r="A117" s="1" t="s">
        <v>230</v>
      </c>
      <c r="B117" s="3" t="s">
        <v>231</v>
      </c>
      <c r="C117" s="75">
        <f>+'ABRIL 26'!C117+'MAYO 26'!C117+'JUNIO 26'!C117</f>
        <v>407007.14</v>
      </c>
      <c r="D117" s="75">
        <f>+'ABRIL 26'!D117+'MAYO 26'!D117+'JUNIO 26'!D117</f>
        <v>109738.56</v>
      </c>
      <c r="E117" s="75">
        <f>+'ABRIL 26'!E117+'MAYO 26'!E117+'JUNIO 26'!E117</f>
        <v>5033.8900000000003</v>
      </c>
      <c r="F117" s="75">
        <f>+'ABRIL 26'!F117+'MAYO 26'!F117+'JUNIO 26'!F117</f>
        <v>25309.770000000004</v>
      </c>
      <c r="G117" s="75">
        <f>+'ABRIL 26'!G117+'MAYO 26'!G117+'JUNIO 26'!G117</f>
        <v>8674.130000000001</v>
      </c>
      <c r="H117" s="75">
        <f>+'ABRIL 26'!H117+'MAYO 26'!H117+'JUNIO 26'!H117</f>
        <v>1997.4899999999998</v>
      </c>
      <c r="I117" s="75">
        <f>+'ABRIL 26'!I117+'MAYO 26'!I117+'JUNIO 26'!I117</f>
        <v>7453.75</v>
      </c>
      <c r="J117" s="75">
        <f>'MAYO 26'!J117</f>
        <v>1.67</v>
      </c>
      <c r="K117" s="75">
        <f>+'ABRIL 26'!J117+'MAYO 26'!K117+'JUNIO 26'!J117</f>
        <v>943.77</v>
      </c>
      <c r="L117" s="75">
        <f>+'ABRIL 26'!K117+'MAYO 26'!L117+'JUNIO 26'!K117</f>
        <v>601.20000000000005</v>
      </c>
      <c r="M117" s="75">
        <f>+'ABRIL 26'!L117+'MAYO 26'!M117+'JUNIO 26'!L117</f>
        <v>0</v>
      </c>
      <c r="N117" s="75">
        <f>+'JUNIO 26'!M117</f>
        <v>2253.63</v>
      </c>
      <c r="O117" s="75">
        <f>+'ABRIL 26'!M117+'MAYO 26'!N117+'JUNIO 26'!N117</f>
        <v>0</v>
      </c>
      <c r="P117" s="76">
        <f t="shared" si="1"/>
        <v>569015</v>
      </c>
    </row>
    <row r="118" spans="1:16" ht="15.6" x14ac:dyDescent="0.3">
      <c r="A118" s="1" t="s">
        <v>232</v>
      </c>
      <c r="B118" s="3" t="s">
        <v>233</v>
      </c>
      <c r="C118" s="75">
        <f>+'ABRIL 26'!C118+'MAYO 26'!C118+'JUNIO 26'!C118</f>
        <v>605678.31000000006</v>
      </c>
      <c r="D118" s="75">
        <f>+'ABRIL 26'!D118+'MAYO 26'!D118+'JUNIO 26'!D118</f>
        <v>158608.79999999999</v>
      </c>
      <c r="E118" s="75">
        <f>+'ABRIL 26'!E118+'MAYO 26'!E118+'JUNIO 26'!E118</f>
        <v>7730.9699999999993</v>
      </c>
      <c r="F118" s="75">
        <f>+'ABRIL 26'!F118+'MAYO 26'!F118+'JUNIO 26'!F118</f>
        <v>36627.43</v>
      </c>
      <c r="G118" s="75">
        <f>+'ABRIL 26'!G118+'MAYO 26'!G118+'JUNIO 26'!G118</f>
        <v>12392.14</v>
      </c>
      <c r="H118" s="75">
        <f>+'ABRIL 26'!H118+'MAYO 26'!H118+'JUNIO 26'!H118</f>
        <v>2916.64</v>
      </c>
      <c r="I118" s="75">
        <f>+'ABRIL 26'!I118+'MAYO 26'!I118+'JUNIO 26'!I118</f>
        <v>9776.32</v>
      </c>
      <c r="J118" s="75">
        <f>'MAYO 26'!J118</f>
        <v>2.2000000000000002</v>
      </c>
      <c r="K118" s="75">
        <f>+'ABRIL 26'!J118+'MAYO 26'!K118+'JUNIO 26'!J118</f>
        <v>1500.24</v>
      </c>
      <c r="L118" s="75">
        <f>+'ABRIL 26'!K118+'MAYO 26'!L118+'JUNIO 26'!K118</f>
        <v>757.38999999999987</v>
      </c>
      <c r="M118" s="75">
        <f>+'ABRIL 26'!L118+'MAYO 26'!M118+'JUNIO 26'!L118</f>
        <v>165</v>
      </c>
      <c r="N118" s="75">
        <f>+'JUNIO 26'!M118</f>
        <v>2369.48</v>
      </c>
      <c r="O118" s="75">
        <f>+'ABRIL 26'!M118+'MAYO 26'!N118+'JUNIO 26'!N118</f>
        <v>0</v>
      </c>
      <c r="P118" s="76">
        <f t="shared" si="1"/>
        <v>838524.92</v>
      </c>
    </row>
    <row r="119" spans="1:16" ht="15.6" x14ac:dyDescent="0.3">
      <c r="A119" s="1" t="s">
        <v>234</v>
      </c>
      <c r="B119" s="3" t="s">
        <v>235</v>
      </c>
      <c r="C119" s="75">
        <f>+'ABRIL 26'!C119+'MAYO 26'!C119+'JUNIO 26'!C119</f>
        <v>1322456.43</v>
      </c>
      <c r="D119" s="75">
        <f>+'ABRIL 26'!D119+'MAYO 26'!D119+'JUNIO 26'!D119</f>
        <v>254129.03999999998</v>
      </c>
      <c r="E119" s="75">
        <f>+'ABRIL 26'!E119+'MAYO 26'!E119+'JUNIO 26'!E119</f>
        <v>14169.98</v>
      </c>
      <c r="F119" s="75">
        <f>+'ABRIL 26'!F119+'MAYO 26'!F119+'JUNIO 26'!F119</f>
        <v>80730.899999999994</v>
      </c>
      <c r="G119" s="75">
        <f>+'ABRIL 26'!G119+'MAYO 26'!G119+'JUNIO 26'!G119</f>
        <v>35623.72</v>
      </c>
      <c r="H119" s="75">
        <f>+'ABRIL 26'!H119+'MAYO 26'!H119+'JUNIO 26'!H119</f>
        <v>6482.7900000000009</v>
      </c>
      <c r="I119" s="75">
        <f>+'ABRIL 26'!I119+'MAYO 26'!I119+'JUNIO 26'!I119</f>
        <v>28475.83</v>
      </c>
      <c r="J119" s="75">
        <f>'MAYO 26'!J119</f>
        <v>6.39</v>
      </c>
      <c r="K119" s="75">
        <f>+'ABRIL 26'!J119+'MAYO 26'!K119+'JUNIO 26'!J119</f>
        <v>2382.0299999999997</v>
      </c>
      <c r="L119" s="75">
        <f>+'ABRIL 26'!K119+'MAYO 26'!L119+'JUNIO 26'!K119</f>
        <v>2197.37</v>
      </c>
      <c r="M119" s="75">
        <f>+'ABRIL 26'!L119+'MAYO 26'!M119+'JUNIO 26'!L119</f>
        <v>0</v>
      </c>
      <c r="N119" s="75">
        <f>+'JUNIO 26'!M119</f>
        <v>3221.1</v>
      </c>
      <c r="O119" s="75">
        <f>+'ABRIL 26'!M119+'MAYO 26'!N119+'JUNIO 26'!N119</f>
        <v>0</v>
      </c>
      <c r="P119" s="76">
        <f t="shared" si="1"/>
        <v>1749875.58</v>
      </c>
    </row>
    <row r="120" spans="1:16" ht="15.6" x14ac:dyDescent="0.3">
      <c r="A120" s="1" t="s">
        <v>236</v>
      </c>
      <c r="B120" s="3" t="s">
        <v>237</v>
      </c>
      <c r="C120" s="75">
        <f>+'ABRIL 26'!C120+'MAYO 26'!C120+'JUNIO 26'!C120</f>
        <v>1526256.6800000002</v>
      </c>
      <c r="D120" s="75">
        <f>+'ABRIL 26'!D120+'MAYO 26'!D120+'JUNIO 26'!D120</f>
        <v>745196.39</v>
      </c>
      <c r="E120" s="75">
        <f>+'ABRIL 26'!E120+'MAYO 26'!E120+'JUNIO 26'!E120</f>
        <v>19555.27</v>
      </c>
      <c r="F120" s="75">
        <f>+'ABRIL 26'!F120+'MAYO 26'!F120+'JUNIO 26'!F120</f>
        <v>94191.679999999993</v>
      </c>
      <c r="G120" s="75">
        <f>+'ABRIL 26'!G120+'MAYO 26'!G120+'JUNIO 26'!G120</f>
        <v>18349.66</v>
      </c>
      <c r="H120" s="75">
        <f>+'ABRIL 26'!H120+'MAYO 26'!H120+'JUNIO 26'!H120</f>
        <v>7436.05</v>
      </c>
      <c r="I120" s="75">
        <f>+'ABRIL 26'!I120+'MAYO 26'!I120+'JUNIO 26'!I120</f>
        <v>20094.900000000001</v>
      </c>
      <c r="J120" s="75">
        <f>'MAYO 26'!J120</f>
        <v>4.51</v>
      </c>
      <c r="K120" s="75">
        <f>+'ABRIL 26'!J120+'MAYO 26'!K120+'JUNIO 26'!J120</f>
        <v>3728.34</v>
      </c>
      <c r="L120" s="75">
        <f>+'ABRIL 26'!K120+'MAYO 26'!L120+'JUNIO 26'!K120</f>
        <v>2066.5</v>
      </c>
      <c r="M120" s="75">
        <f>+'ABRIL 26'!L120+'MAYO 26'!M120+'JUNIO 26'!L120</f>
        <v>37585</v>
      </c>
      <c r="N120" s="75">
        <f>+'JUNIO 26'!M120</f>
        <v>2610.75</v>
      </c>
      <c r="O120" s="75">
        <f>+'ABRIL 26'!M120+'MAYO 26'!N120+'JUNIO 26'!N120</f>
        <v>0</v>
      </c>
      <c r="P120" s="76">
        <f t="shared" si="1"/>
        <v>2477075.73</v>
      </c>
    </row>
    <row r="121" spans="1:16" ht="15.6" x14ac:dyDescent="0.3">
      <c r="A121" s="1" t="s">
        <v>238</v>
      </c>
      <c r="B121" s="3" t="s">
        <v>239</v>
      </c>
      <c r="C121" s="75">
        <f>+'ABRIL 26'!C121+'MAYO 26'!C121+'JUNIO 26'!C121</f>
        <v>1205207.8799999999</v>
      </c>
      <c r="D121" s="75">
        <f>+'ABRIL 26'!D121+'MAYO 26'!D121+'JUNIO 26'!D121</f>
        <v>785063.42999999993</v>
      </c>
      <c r="E121" s="75">
        <f>+'ABRIL 26'!E121+'MAYO 26'!E121+'JUNIO 26'!E121</f>
        <v>12604.02</v>
      </c>
      <c r="F121" s="75">
        <f>+'ABRIL 26'!F121+'MAYO 26'!F121+'JUNIO 26'!F121</f>
        <v>75360.009999999995</v>
      </c>
      <c r="G121" s="75">
        <f>+'ABRIL 26'!G121+'MAYO 26'!G121+'JUNIO 26'!G121</f>
        <v>22479.360000000001</v>
      </c>
      <c r="H121" s="75">
        <f>+'ABRIL 26'!H121+'MAYO 26'!H121+'JUNIO 26'!H121</f>
        <v>6016.02</v>
      </c>
      <c r="I121" s="75">
        <f>+'ABRIL 26'!I121+'MAYO 26'!I121+'JUNIO 26'!I121</f>
        <v>22995.39</v>
      </c>
      <c r="J121" s="75">
        <f>'MAYO 26'!J121</f>
        <v>5.16</v>
      </c>
      <c r="K121" s="75">
        <f>+'ABRIL 26'!J121+'MAYO 26'!K121+'JUNIO 26'!J121</f>
        <v>2186.6999999999998</v>
      </c>
      <c r="L121" s="75">
        <f>+'ABRIL 26'!K121+'MAYO 26'!L121+'JUNIO 26'!K121</f>
        <v>2232.52</v>
      </c>
      <c r="M121" s="75">
        <f>+'ABRIL 26'!L121+'MAYO 26'!M121+'JUNIO 26'!L121</f>
        <v>59711</v>
      </c>
      <c r="N121" s="75">
        <f>+'JUNIO 26'!M121</f>
        <v>2768.32</v>
      </c>
      <c r="O121" s="75">
        <f>+'ABRIL 26'!M121+'MAYO 26'!N121+'JUNIO 26'!N121</f>
        <v>0</v>
      </c>
      <c r="P121" s="76">
        <f t="shared" si="1"/>
        <v>2196629.81</v>
      </c>
    </row>
    <row r="122" spans="1:16" ht="15.6" x14ac:dyDescent="0.3">
      <c r="A122" s="1" t="s">
        <v>240</v>
      </c>
      <c r="B122" s="3" t="s">
        <v>241</v>
      </c>
      <c r="C122" s="75">
        <f>+'ABRIL 26'!C122+'MAYO 26'!C122+'JUNIO 26'!C122</f>
        <v>340029.07999999996</v>
      </c>
      <c r="D122" s="75">
        <f>+'ABRIL 26'!D122+'MAYO 26'!D122+'JUNIO 26'!D122</f>
        <v>155163.35999999999</v>
      </c>
      <c r="E122" s="75">
        <f>+'ABRIL 26'!E122+'MAYO 26'!E122+'JUNIO 26'!E122</f>
        <v>4758.83</v>
      </c>
      <c r="F122" s="75">
        <f>+'ABRIL 26'!F122+'MAYO 26'!F122+'JUNIO 26'!F122</f>
        <v>20780.539999999997</v>
      </c>
      <c r="G122" s="75">
        <f>+'ABRIL 26'!G122+'MAYO 26'!G122+'JUNIO 26'!G122</f>
        <v>4777.71</v>
      </c>
      <c r="H122" s="75">
        <f>+'ABRIL 26'!H122+'MAYO 26'!H122+'JUNIO 26'!H122</f>
        <v>1637.1899999999998</v>
      </c>
      <c r="I122" s="75">
        <f>+'ABRIL 26'!I122+'MAYO 26'!I122+'JUNIO 26'!I122</f>
        <v>4323.16</v>
      </c>
      <c r="J122" s="75">
        <f>'MAYO 26'!J122</f>
        <v>0.97</v>
      </c>
      <c r="K122" s="75">
        <f>+'ABRIL 26'!J122+'MAYO 26'!K122+'JUNIO 26'!J122</f>
        <v>983.91000000000008</v>
      </c>
      <c r="L122" s="75">
        <f>+'ABRIL 26'!K122+'MAYO 26'!L122+'JUNIO 26'!K122</f>
        <v>372.95000000000005</v>
      </c>
      <c r="M122" s="75">
        <f>+'ABRIL 26'!L122+'MAYO 26'!M122+'JUNIO 26'!L122</f>
        <v>10671</v>
      </c>
      <c r="N122" s="75">
        <f>+'JUNIO 26'!M122</f>
        <v>2105.36</v>
      </c>
      <c r="O122" s="75">
        <f>+'ABRIL 26'!M122+'MAYO 26'!N122+'JUNIO 26'!N122</f>
        <v>0</v>
      </c>
      <c r="P122" s="76">
        <f t="shared" si="1"/>
        <v>545604.05999999982</v>
      </c>
    </row>
    <row r="123" spans="1:16" ht="15.6" x14ac:dyDescent="0.3">
      <c r="A123" s="1" t="s">
        <v>242</v>
      </c>
      <c r="B123" s="3" t="s">
        <v>243</v>
      </c>
      <c r="C123" s="75">
        <f>+'ABRIL 26'!C123+'MAYO 26'!C123+'JUNIO 26'!C123</f>
        <v>2891153.5999999996</v>
      </c>
      <c r="D123" s="75">
        <f>+'ABRIL 26'!D123+'MAYO 26'!D123+'JUNIO 26'!D123</f>
        <v>968955.23</v>
      </c>
      <c r="E123" s="75">
        <f>+'ABRIL 26'!E123+'MAYO 26'!E123+'JUNIO 26'!E123</f>
        <v>25605.309999999998</v>
      </c>
      <c r="F123" s="75">
        <f>+'ABRIL 26'!F123+'MAYO 26'!F123+'JUNIO 26'!F123</f>
        <v>191188.13</v>
      </c>
      <c r="G123" s="75">
        <f>+'ABRIL 26'!G123+'MAYO 26'!G123+'JUNIO 26'!G123</f>
        <v>72433.84</v>
      </c>
      <c r="H123" s="75">
        <f>+'ABRIL 26'!H123+'MAYO 26'!H123+'JUNIO 26'!H123</f>
        <v>15032.98</v>
      </c>
      <c r="I123" s="75">
        <f>+'ABRIL 26'!I123+'MAYO 26'!I123+'JUNIO 26'!I123</f>
        <v>74098.47</v>
      </c>
      <c r="J123" s="75">
        <f>'MAYO 26'!J123</f>
        <v>16.64</v>
      </c>
      <c r="K123" s="75">
        <f>+'ABRIL 26'!J123+'MAYO 26'!K123+'JUNIO 26'!J123</f>
        <v>3140.43</v>
      </c>
      <c r="L123" s="75">
        <f>+'ABRIL 26'!K123+'MAYO 26'!L123+'JUNIO 26'!K123</f>
        <v>7086.5999999999995</v>
      </c>
      <c r="M123" s="75">
        <f>+'ABRIL 26'!L123+'MAYO 26'!M123+'JUNIO 26'!L123</f>
        <v>40615</v>
      </c>
      <c r="N123" s="75">
        <f>+'JUNIO 26'!M123</f>
        <v>4687.3100000000004</v>
      </c>
      <c r="O123" s="75">
        <f>+'ABRIL 26'!M123+'MAYO 26'!N123+'JUNIO 26'!N123</f>
        <v>0</v>
      </c>
      <c r="P123" s="76">
        <f t="shared" si="1"/>
        <v>4294013.5399999982</v>
      </c>
    </row>
    <row r="124" spans="1:16" ht="15.6" x14ac:dyDescent="0.3">
      <c r="A124" s="1" t="s">
        <v>244</v>
      </c>
      <c r="B124" s="3" t="s">
        <v>245</v>
      </c>
      <c r="C124" s="75">
        <f>+'ABRIL 26'!C124+'MAYO 26'!C124+'JUNIO 26'!C124</f>
        <v>1142895.6599999999</v>
      </c>
      <c r="D124" s="75">
        <f>+'ABRIL 26'!D124+'MAYO 26'!D124+'JUNIO 26'!D124</f>
        <v>181148.40000000002</v>
      </c>
      <c r="E124" s="75">
        <f>+'ABRIL 26'!E124+'MAYO 26'!E124+'JUNIO 26'!E124</f>
        <v>13042.369999999999</v>
      </c>
      <c r="F124" s="75">
        <f>+'ABRIL 26'!F124+'MAYO 26'!F124+'JUNIO 26'!F124</f>
        <v>72302.39</v>
      </c>
      <c r="G124" s="75">
        <f>+'ABRIL 26'!G124+'MAYO 26'!G124+'JUNIO 26'!G124</f>
        <v>30301.230000000003</v>
      </c>
      <c r="H124" s="75">
        <f>+'ABRIL 26'!H124+'MAYO 26'!H124+'JUNIO 26'!H124</f>
        <v>5700.72</v>
      </c>
      <c r="I124" s="75">
        <f>+'ABRIL 26'!I124+'MAYO 26'!I124+'JUNIO 26'!I124</f>
        <v>24850</v>
      </c>
      <c r="J124" s="75">
        <f>'MAYO 26'!J124</f>
        <v>5.58</v>
      </c>
      <c r="K124" s="75">
        <f>+'ABRIL 26'!J124+'MAYO 26'!K124+'JUNIO 26'!J124</f>
        <v>2247.1499999999996</v>
      </c>
      <c r="L124" s="75">
        <f>+'ABRIL 26'!K124+'MAYO 26'!L124+'JUNIO 26'!K124</f>
        <v>1990.23</v>
      </c>
      <c r="M124" s="75">
        <f>+'ABRIL 26'!L124+'MAYO 26'!M124+'JUNIO 26'!L124</f>
        <v>0</v>
      </c>
      <c r="N124" s="75">
        <f>+'JUNIO 26'!M124</f>
        <v>3023.94</v>
      </c>
      <c r="O124" s="75">
        <f>+'ABRIL 26'!M124+'MAYO 26'!N124+'JUNIO 26'!N124</f>
        <v>0</v>
      </c>
      <c r="P124" s="76">
        <f t="shared" si="1"/>
        <v>1477507.67</v>
      </c>
    </row>
    <row r="125" spans="1:16" ht="15.6" x14ac:dyDescent="0.3">
      <c r="A125" s="1" t="s">
        <v>246</v>
      </c>
      <c r="B125" s="3" t="s">
        <v>247</v>
      </c>
      <c r="C125" s="75">
        <f>+'ABRIL 26'!C125+'MAYO 26'!C125+'JUNIO 26'!C125</f>
        <v>712558.53</v>
      </c>
      <c r="D125" s="75">
        <f>+'ABRIL 26'!D125+'MAYO 26'!D125+'JUNIO 26'!D125</f>
        <v>230052.24</v>
      </c>
      <c r="E125" s="75">
        <f>+'ABRIL 26'!E125+'MAYO 26'!E125+'JUNIO 26'!E125</f>
        <v>8715.2000000000007</v>
      </c>
      <c r="F125" s="75">
        <f>+'ABRIL 26'!F125+'MAYO 26'!F125+'JUNIO 26'!F125</f>
        <v>44137.350000000006</v>
      </c>
      <c r="G125" s="75">
        <f>+'ABRIL 26'!G125+'MAYO 26'!G125+'JUNIO 26'!G125</f>
        <v>16042.599999999999</v>
      </c>
      <c r="H125" s="75">
        <f>+'ABRIL 26'!H125+'MAYO 26'!H125+'JUNIO 26'!H125</f>
        <v>3493.37</v>
      </c>
      <c r="I125" s="75">
        <f>+'ABRIL 26'!I125+'MAYO 26'!I125+'JUNIO 26'!I125</f>
        <v>13243.96</v>
      </c>
      <c r="J125" s="75">
        <f>'MAYO 26'!J125</f>
        <v>2.97</v>
      </c>
      <c r="K125" s="75">
        <f>+'ABRIL 26'!J125+'MAYO 26'!K125+'JUNIO 26'!J125</f>
        <v>1626.78</v>
      </c>
      <c r="L125" s="75">
        <f>+'ABRIL 26'!K125+'MAYO 26'!L125+'JUNIO 26'!K125</f>
        <v>1053.9100000000001</v>
      </c>
      <c r="M125" s="75">
        <f>+'ABRIL 26'!L125+'MAYO 26'!M125+'JUNIO 26'!L125</f>
        <v>572</v>
      </c>
      <c r="N125" s="75">
        <f>+'JUNIO 26'!M125</f>
        <v>2514.3000000000002</v>
      </c>
      <c r="O125" s="75">
        <f>+'ABRIL 26'!M125+'MAYO 26'!N125+'JUNIO 26'!N125</f>
        <v>0</v>
      </c>
      <c r="P125" s="76">
        <f t="shared" si="1"/>
        <v>1034013.21</v>
      </c>
    </row>
    <row r="126" spans="1:16" ht="15.6" x14ac:dyDescent="0.3">
      <c r="A126" s="1" t="s">
        <v>248</v>
      </c>
      <c r="B126" s="3" t="s">
        <v>249</v>
      </c>
      <c r="C126" s="75">
        <f>+'ABRIL 26'!C126+'MAYO 26'!C126+'JUNIO 26'!C126</f>
        <v>1908059.05</v>
      </c>
      <c r="D126" s="75">
        <f>+'ABRIL 26'!D126+'MAYO 26'!D126+'JUNIO 26'!D126</f>
        <v>524020</v>
      </c>
      <c r="E126" s="75">
        <f>+'ABRIL 26'!E126+'MAYO 26'!E126+'JUNIO 26'!E126</f>
        <v>19553.080000000002</v>
      </c>
      <c r="F126" s="75">
        <f>+'ABRIL 26'!F126+'MAYO 26'!F126+'JUNIO 26'!F126</f>
        <v>116314.57</v>
      </c>
      <c r="G126" s="75">
        <f>+'ABRIL 26'!G126+'MAYO 26'!G126+'JUNIO 26'!G126</f>
        <v>17147.72</v>
      </c>
      <c r="H126" s="75">
        <f>+'ABRIL 26'!H126+'MAYO 26'!H126+'JUNIO 26'!H126</f>
        <v>9406.35</v>
      </c>
      <c r="I126" s="75">
        <f>+'ABRIL 26'!I126+'MAYO 26'!I126+'JUNIO 26'!I126</f>
        <v>26592.87</v>
      </c>
      <c r="J126" s="75">
        <f>'MAYO 26'!J126</f>
        <v>5.97</v>
      </c>
      <c r="K126" s="75">
        <f>+'ABRIL 26'!J126+'MAYO 26'!K126+'JUNIO 26'!J126</f>
        <v>3564.2699999999995</v>
      </c>
      <c r="L126" s="75">
        <f>+'ABRIL 26'!K126+'MAYO 26'!L126+'JUNIO 26'!K126</f>
        <v>3344.54</v>
      </c>
      <c r="M126" s="75">
        <f>+'ABRIL 26'!L126+'MAYO 26'!M126+'JUNIO 26'!L126</f>
        <v>71022</v>
      </c>
      <c r="N126" s="75">
        <f>+'JUNIO 26'!M126</f>
        <v>2561.06</v>
      </c>
      <c r="O126" s="75">
        <f>+'ABRIL 26'!M126+'MAYO 26'!N126+'JUNIO 26'!N126</f>
        <v>0</v>
      </c>
      <c r="P126" s="76">
        <f t="shared" si="1"/>
        <v>2701591.4800000004</v>
      </c>
    </row>
    <row r="127" spans="1:16" ht="15.6" x14ac:dyDescent="0.3">
      <c r="A127" s="1" t="s">
        <v>250</v>
      </c>
      <c r="B127" s="3" t="s">
        <v>251</v>
      </c>
      <c r="C127" s="75">
        <f>+'ABRIL 26'!C127+'MAYO 26'!C127+'JUNIO 26'!C127</f>
        <v>330470.22000000003</v>
      </c>
      <c r="D127" s="75">
        <f>+'ABRIL 26'!D127+'MAYO 26'!D127+'JUNIO 26'!D127</f>
        <v>134667</v>
      </c>
      <c r="E127" s="75">
        <f>+'ABRIL 26'!E127+'MAYO 26'!E127+'JUNIO 26'!E127</f>
        <v>4888.9400000000005</v>
      </c>
      <c r="F127" s="75">
        <f>+'ABRIL 26'!F127+'MAYO 26'!F127+'JUNIO 26'!F127</f>
        <v>20339.39</v>
      </c>
      <c r="G127" s="75">
        <f>+'ABRIL 26'!G127+'MAYO 26'!G127+'JUNIO 26'!G127</f>
        <v>5243.7800000000007</v>
      </c>
      <c r="H127" s="75">
        <f>+'ABRIL 26'!H127+'MAYO 26'!H127+'JUNIO 26'!H127</f>
        <v>1590.2800000000002</v>
      </c>
      <c r="I127" s="75">
        <f>+'ABRIL 26'!I127+'MAYO 26'!I127+'JUNIO 26'!I127</f>
        <v>4284.79</v>
      </c>
      <c r="J127" s="75">
        <f>'MAYO 26'!J127</f>
        <v>0.96</v>
      </c>
      <c r="K127" s="75">
        <f>+'ABRIL 26'!J127+'MAYO 26'!K127+'JUNIO 26'!J127</f>
        <v>1039.92</v>
      </c>
      <c r="L127" s="75">
        <f>+'ABRIL 26'!K127+'MAYO 26'!L127+'JUNIO 26'!K127</f>
        <v>329.59000000000003</v>
      </c>
      <c r="M127" s="75">
        <f>+'ABRIL 26'!L127+'MAYO 26'!M127+'JUNIO 26'!L127</f>
        <v>0</v>
      </c>
      <c r="N127" s="75">
        <f>+'JUNIO 26'!M127</f>
        <v>2121.5700000000002</v>
      </c>
      <c r="O127" s="75">
        <f>+'ABRIL 26'!M127+'MAYO 26'!N127+'JUNIO 26'!N127</f>
        <v>0</v>
      </c>
      <c r="P127" s="76">
        <f t="shared" si="1"/>
        <v>504976.44000000012</v>
      </c>
    </row>
    <row r="128" spans="1:16" ht="15.6" x14ac:dyDescent="0.3">
      <c r="A128" s="1" t="s">
        <v>252</v>
      </c>
      <c r="B128" s="3" t="s">
        <v>253</v>
      </c>
      <c r="C128" s="75">
        <f>+'ABRIL 26'!C128+'MAYO 26'!C128+'JUNIO 26'!C128</f>
        <v>346863.63</v>
      </c>
      <c r="D128" s="75">
        <f>+'ABRIL 26'!D128+'MAYO 26'!D128+'JUNIO 26'!D128</f>
        <v>205228.87</v>
      </c>
      <c r="E128" s="75">
        <f>+'ABRIL 26'!E128+'MAYO 26'!E128+'JUNIO 26'!E128</f>
        <v>5141.54</v>
      </c>
      <c r="F128" s="75">
        <f>+'ABRIL 26'!F128+'MAYO 26'!F128+'JUNIO 26'!F128</f>
        <v>21114.82</v>
      </c>
      <c r="G128" s="75">
        <f>+'ABRIL 26'!G128+'MAYO 26'!G128+'JUNIO 26'!G128</f>
        <v>3179.0200000000004</v>
      </c>
      <c r="H128" s="75">
        <f>+'ABRIL 26'!H128+'MAYO 26'!H128+'JUNIO 26'!H128</f>
        <v>1655.6800000000003</v>
      </c>
      <c r="I128" s="75">
        <f>+'ABRIL 26'!I128+'MAYO 26'!I128+'JUNIO 26'!I128</f>
        <v>3285.6200000000003</v>
      </c>
      <c r="J128" s="75">
        <f>'MAYO 26'!J128</f>
        <v>0.74</v>
      </c>
      <c r="K128" s="75">
        <f>+'ABRIL 26'!J128+'MAYO 26'!K128+'JUNIO 26'!J128</f>
        <v>1081.74</v>
      </c>
      <c r="L128" s="75">
        <f>+'ABRIL 26'!K128+'MAYO 26'!L128+'JUNIO 26'!K128</f>
        <v>321.25</v>
      </c>
      <c r="M128" s="75">
        <f>+'ABRIL 26'!L128+'MAYO 26'!M128+'JUNIO 26'!L128</f>
        <v>8886</v>
      </c>
      <c r="N128" s="75">
        <f>+'JUNIO 26'!M128</f>
        <v>2045.57</v>
      </c>
      <c r="O128" s="75">
        <f>+'ABRIL 26'!M128+'MAYO 26'!N128+'JUNIO 26'!N128</f>
        <v>0</v>
      </c>
      <c r="P128" s="76">
        <f t="shared" si="1"/>
        <v>598804.47999999998</v>
      </c>
    </row>
    <row r="129" spans="1:16" ht="15.6" x14ac:dyDescent="0.3">
      <c r="A129" s="1" t="s">
        <v>254</v>
      </c>
      <c r="B129" s="3" t="s">
        <v>255</v>
      </c>
      <c r="C129" s="75">
        <f>+'ABRIL 26'!C129+'MAYO 26'!C129+'JUNIO 26'!C129</f>
        <v>359707.97</v>
      </c>
      <c r="D129" s="75">
        <f>+'ABRIL 26'!D129+'MAYO 26'!D129+'JUNIO 26'!D129</f>
        <v>162014.93</v>
      </c>
      <c r="E129" s="75">
        <f>+'ABRIL 26'!E129+'MAYO 26'!E129+'JUNIO 26'!E129</f>
        <v>5111.51</v>
      </c>
      <c r="F129" s="75">
        <f>+'ABRIL 26'!F129+'MAYO 26'!F129+'JUNIO 26'!F129</f>
        <v>21841.39</v>
      </c>
      <c r="G129" s="75">
        <f>+'ABRIL 26'!G129+'MAYO 26'!G129+'JUNIO 26'!G129</f>
        <v>4215.08</v>
      </c>
      <c r="H129" s="75">
        <f>+'ABRIL 26'!H129+'MAYO 26'!H129+'JUNIO 26'!H129</f>
        <v>1722.9099999999999</v>
      </c>
      <c r="I129" s="75">
        <f>+'ABRIL 26'!I129+'MAYO 26'!I129+'JUNIO 26'!I129</f>
        <v>4035.29</v>
      </c>
      <c r="J129" s="75">
        <f>'MAYO 26'!J129</f>
        <v>0.91</v>
      </c>
      <c r="K129" s="75">
        <f>+'ABRIL 26'!J129+'MAYO 26'!K129+'JUNIO 26'!J129</f>
        <v>1068.33</v>
      </c>
      <c r="L129" s="75">
        <f>+'ABRIL 26'!K129+'MAYO 26'!L129+'JUNIO 26'!K129</f>
        <v>367.91999999999996</v>
      </c>
      <c r="M129" s="75">
        <f>+'ABRIL 26'!L129+'MAYO 26'!M129+'JUNIO 26'!L129</f>
        <v>13051</v>
      </c>
      <c r="N129" s="75">
        <f>+'JUNIO 26'!M129</f>
        <v>2084.63</v>
      </c>
      <c r="O129" s="75">
        <f>+'ABRIL 26'!M129+'MAYO 26'!N129+'JUNIO 26'!N129</f>
        <v>0</v>
      </c>
      <c r="P129" s="76">
        <f t="shared" si="1"/>
        <v>575221.87</v>
      </c>
    </row>
    <row r="130" spans="1:16" ht="15.6" x14ac:dyDescent="0.3">
      <c r="A130" s="1" t="s">
        <v>256</v>
      </c>
      <c r="B130" s="3" t="s">
        <v>257</v>
      </c>
      <c r="C130" s="75">
        <f>+'ABRIL 26'!C130+'MAYO 26'!C130+'JUNIO 26'!C130</f>
        <v>423632.71</v>
      </c>
      <c r="D130" s="75">
        <f>+'ABRIL 26'!D130+'MAYO 26'!D130+'JUNIO 26'!D130</f>
        <v>148371.18</v>
      </c>
      <c r="E130" s="75">
        <f>+'ABRIL 26'!E130+'MAYO 26'!E130+'JUNIO 26'!E130</f>
        <v>5059.6100000000006</v>
      </c>
      <c r="F130" s="75">
        <f>+'ABRIL 26'!F130+'MAYO 26'!F130+'JUNIO 26'!F130</f>
        <v>26853.3</v>
      </c>
      <c r="G130" s="75">
        <f>+'ABRIL 26'!G130+'MAYO 26'!G130+'JUNIO 26'!G130</f>
        <v>4623.66</v>
      </c>
      <c r="H130" s="75">
        <f>+'ABRIL 26'!H130+'MAYO 26'!H130+'JUNIO 26'!H130</f>
        <v>2109.2400000000002</v>
      </c>
      <c r="I130" s="75">
        <f>+'ABRIL 26'!I130+'MAYO 26'!I130+'JUNIO 26'!I130</f>
        <v>6097.58</v>
      </c>
      <c r="J130" s="75">
        <f>'MAYO 26'!J130</f>
        <v>1.37</v>
      </c>
      <c r="K130" s="75">
        <f>+'ABRIL 26'!J130+'MAYO 26'!K130+'JUNIO 26'!J130</f>
        <v>916.26</v>
      </c>
      <c r="L130" s="75">
        <f>+'ABRIL 26'!K130+'MAYO 26'!L130+'JUNIO 26'!K130</f>
        <v>703.97</v>
      </c>
      <c r="M130" s="75">
        <f>+'ABRIL 26'!L130+'MAYO 26'!M130+'JUNIO 26'!L130</f>
        <v>11709</v>
      </c>
      <c r="N130" s="75">
        <f>+'JUNIO 26'!M130</f>
        <v>2099.7800000000002</v>
      </c>
      <c r="O130" s="75">
        <f>+'ABRIL 26'!M130+'MAYO 26'!N130+'JUNIO 26'!N130</f>
        <v>0</v>
      </c>
      <c r="P130" s="76">
        <f t="shared" si="1"/>
        <v>632177.66</v>
      </c>
    </row>
    <row r="131" spans="1:16" ht="15.6" x14ac:dyDescent="0.3">
      <c r="A131" s="1" t="s">
        <v>258</v>
      </c>
      <c r="B131" s="3" t="s">
        <v>259</v>
      </c>
      <c r="C131" s="75">
        <f>+'ABRIL 26'!C131+'MAYO 26'!C131+'JUNIO 26'!C131</f>
        <v>763995.2</v>
      </c>
      <c r="D131" s="75">
        <f>+'ABRIL 26'!D131+'MAYO 26'!D131+'JUNIO 26'!D131</f>
        <v>240972.06</v>
      </c>
      <c r="E131" s="75">
        <f>+'ABRIL 26'!E131+'MAYO 26'!E131+'JUNIO 26'!E131</f>
        <v>8720.7800000000007</v>
      </c>
      <c r="F131" s="75">
        <f>+'ABRIL 26'!F131+'MAYO 26'!F131+'JUNIO 26'!F131</f>
        <v>47601.02</v>
      </c>
      <c r="G131" s="75">
        <f>+'ABRIL 26'!G131+'MAYO 26'!G131+'JUNIO 26'!G131</f>
        <v>20207.7</v>
      </c>
      <c r="H131" s="75">
        <f>+'ABRIL 26'!H131+'MAYO 26'!H131+'JUNIO 26'!H131</f>
        <v>3780.67</v>
      </c>
      <c r="I131" s="75">
        <f>+'ABRIL 26'!I131+'MAYO 26'!I131+'JUNIO 26'!I131</f>
        <v>16494.25</v>
      </c>
      <c r="J131" s="75">
        <f>'MAYO 26'!J131</f>
        <v>3.7</v>
      </c>
      <c r="K131" s="75">
        <f>+'ABRIL 26'!J131+'MAYO 26'!K131+'JUNIO 26'!J131</f>
        <v>1591.47</v>
      </c>
      <c r="L131" s="75">
        <f>+'ABRIL 26'!K131+'MAYO 26'!L131+'JUNIO 26'!K131</f>
        <v>1268.98</v>
      </c>
      <c r="M131" s="75">
        <f>+'ABRIL 26'!L131+'MAYO 26'!M131+'JUNIO 26'!L131</f>
        <v>0</v>
      </c>
      <c r="N131" s="75">
        <f>+'JUNIO 26'!M131</f>
        <v>2677.98</v>
      </c>
      <c r="O131" s="75">
        <f>+'ABRIL 26'!M131+'MAYO 26'!N131+'JUNIO 26'!N131</f>
        <v>0</v>
      </c>
      <c r="P131" s="76">
        <f t="shared" si="1"/>
        <v>1107313.8099999998</v>
      </c>
    </row>
    <row r="132" spans="1:16" ht="15.6" x14ac:dyDescent="0.3">
      <c r="A132" s="1" t="s">
        <v>260</v>
      </c>
      <c r="B132" s="3" t="s">
        <v>261</v>
      </c>
      <c r="C132" s="75">
        <f>+'ABRIL 26'!C132+'MAYO 26'!C132+'JUNIO 26'!C132</f>
        <v>5811997.3100000005</v>
      </c>
      <c r="D132" s="75">
        <f>+'ABRIL 26'!D132+'MAYO 26'!D132+'JUNIO 26'!D132</f>
        <v>3352708.54</v>
      </c>
      <c r="E132" s="75">
        <f>+'ABRIL 26'!E132+'MAYO 26'!E132+'JUNIO 26'!E132</f>
        <v>53298.94</v>
      </c>
      <c r="F132" s="75">
        <f>+'ABRIL 26'!F132+'MAYO 26'!F132+'JUNIO 26'!F132</f>
        <v>379194.58999999991</v>
      </c>
      <c r="G132" s="75">
        <f>+'ABRIL 26'!G132+'MAYO 26'!G132+'JUNIO 26'!G132</f>
        <v>144664.19</v>
      </c>
      <c r="H132" s="75">
        <f>+'ABRIL 26'!H132+'MAYO 26'!H132+'JUNIO 26'!H132</f>
        <v>29939.489999999998</v>
      </c>
      <c r="I132" s="75">
        <f>+'ABRIL 26'!I132+'MAYO 26'!I132+'JUNIO 26'!I132</f>
        <v>140681.78</v>
      </c>
      <c r="J132" s="75">
        <f>'MAYO 26'!J132</f>
        <v>31.59</v>
      </c>
      <c r="K132" s="75">
        <f>+'ABRIL 26'!J132+'MAYO 26'!K132+'JUNIO 26'!J132</f>
        <v>7235.4600000000009</v>
      </c>
      <c r="L132" s="75">
        <f>+'ABRIL 26'!K132+'MAYO 26'!L132+'JUNIO 26'!K132</f>
        <v>13473.69</v>
      </c>
      <c r="M132" s="75">
        <f>+'ABRIL 26'!L132+'MAYO 26'!M132+'JUNIO 26'!L132</f>
        <v>121122</v>
      </c>
      <c r="N132" s="75">
        <f>+'JUNIO 26'!M132</f>
        <v>7159.79</v>
      </c>
      <c r="O132" s="75">
        <f>+'ABRIL 26'!M132+'MAYO 26'!N132+'JUNIO 26'!N132</f>
        <v>0</v>
      </c>
      <c r="P132" s="76">
        <f t="shared" si="1"/>
        <v>10061507.369999999</v>
      </c>
    </row>
    <row r="133" spans="1:16" ht="15.6" x14ac:dyDescent="0.3">
      <c r="A133" s="1" t="s">
        <v>262</v>
      </c>
      <c r="B133" s="3" t="s">
        <v>263</v>
      </c>
      <c r="C133" s="75">
        <f>+'ABRIL 26'!C133+'MAYO 26'!C133+'JUNIO 26'!C133</f>
        <v>3096170.5200000005</v>
      </c>
      <c r="D133" s="75">
        <f>+'ABRIL 26'!D133+'MAYO 26'!D133+'JUNIO 26'!D133</f>
        <v>670580.30999999994</v>
      </c>
      <c r="E133" s="75">
        <f>+'ABRIL 26'!E133+'MAYO 26'!E133+'JUNIO 26'!E133</f>
        <v>32164.800000000003</v>
      </c>
      <c r="F133" s="75">
        <f>+'ABRIL 26'!F133+'MAYO 26'!F133+'JUNIO 26'!F133</f>
        <v>195375.65</v>
      </c>
      <c r="G133" s="75">
        <f>+'ABRIL 26'!G133+'MAYO 26'!G133+'JUNIO 26'!G133</f>
        <v>84886.45</v>
      </c>
      <c r="H133" s="75">
        <f>+'ABRIL 26'!H133+'MAYO 26'!H133+'JUNIO 26'!H133</f>
        <v>15509.56</v>
      </c>
      <c r="I133" s="75">
        <f>+'ABRIL 26'!I133+'MAYO 26'!I133+'JUNIO 26'!I133</f>
        <v>71725.510000000009</v>
      </c>
      <c r="J133" s="75">
        <f>'MAYO 26'!J133</f>
        <v>16.100000000000001</v>
      </c>
      <c r="K133" s="75">
        <f>+'ABRIL 26'!J133+'MAYO 26'!K133+'JUNIO 26'!J133</f>
        <v>5081.6099999999997</v>
      </c>
      <c r="L133" s="75">
        <f>+'ABRIL 26'!K133+'MAYO 26'!L133+'JUNIO 26'!K133</f>
        <v>5900.8099999999995</v>
      </c>
      <c r="M133" s="75">
        <f>+'ABRIL 26'!L133+'MAYO 26'!M133+'JUNIO 26'!L133</f>
        <v>43649</v>
      </c>
      <c r="N133" s="75">
        <f>+'JUNIO 26'!M133</f>
        <v>5025.03</v>
      </c>
      <c r="O133" s="75">
        <f>+'ABRIL 26'!M133+'MAYO 26'!N133+'JUNIO 26'!N133</f>
        <v>0</v>
      </c>
      <c r="P133" s="76">
        <f t="shared" si="1"/>
        <v>4226085.3500000006</v>
      </c>
    </row>
    <row r="134" spans="1:16" ht="15.6" x14ac:dyDescent="0.3">
      <c r="A134" s="1" t="s">
        <v>264</v>
      </c>
      <c r="B134" s="3" t="s">
        <v>265</v>
      </c>
      <c r="C134" s="75">
        <f>+'ABRIL 26'!C134+'MAYO 26'!C134+'JUNIO 26'!C134</f>
        <v>1320771.5499999998</v>
      </c>
      <c r="D134" s="75">
        <f>+'ABRIL 26'!D134+'MAYO 26'!D134+'JUNIO 26'!D134</f>
        <v>265102.28999999998</v>
      </c>
      <c r="E134" s="75">
        <f>+'ABRIL 26'!E134+'MAYO 26'!E134+'JUNIO 26'!E134</f>
        <v>14364.720000000001</v>
      </c>
      <c r="F134" s="75">
        <f>+'ABRIL 26'!F134+'MAYO 26'!F134+'JUNIO 26'!F134</f>
        <v>83490.53</v>
      </c>
      <c r="G134" s="75">
        <f>+'ABRIL 26'!G134+'MAYO 26'!G134+'JUNIO 26'!G134</f>
        <v>39427.370000000003</v>
      </c>
      <c r="H134" s="75">
        <f>+'ABRIL 26'!H134+'MAYO 26'!H134+'JUNIO 26'!H134</f>
        <v>6607.15</v>
      </c>
      <c r="I134" s="75">
        <f>+'ABRIL 26'!I134+'MAYO 26'!I134+'JUNIO 26'!I134</f>
        <v>31456.25</v>
      </c>
      <c r="J134" s="75">
        <f>'MAYO 26'!J134</f>
        <v>7.06</v>
      </c>
      <c r="K134" s="75">
        <f>+'ABRIL 26'!J134+'MAYO 26'!K134+'JUNIO 26'!J134</f>
        <v>2391.84</v>
      </c>
      <c r="L134" s="75">
        <f>+'ABRIL 26'!K134+'MAYO 26'!L134+'JUNIO 26'!K134</f>
        <v>2419.6099999999997</v>
      </c>
      <c r="M134" s="75">
        <f>+'ABRIL 26'!L134+'MAYO 26'!M134+'JUNIO 26'!L134</f>
        <v>6278</v>
      </c>
      <c r="N134" s="75">
        <f>+'JUNIO 26'!M134</f>
        <v>3360.07</v>
      </c>
      <c r="O134" s="75">
        <f>+'ABRIL 26'!M134+'MAYO 26'!N134+'JUNIO 26'!N134</f>
        <v>0</v>
      </c>
      <c r="P134" s="76">
        <f t="shared" si="1"/>
        <v>1775676.4400000002</v>
      </c>
    </row>
    <row r="135" spans="1:16" ht="15.6" x14ac:dyDescent="0.3">
      <c r="A135" s="1" t="s">
        <v>266</v>
      </c>
      <c r="B135" s="3" t="s">
        <v>267</v>
      </c>
      <c r="C135" s="75">
        <f>+'ABRIL 26'!C135+'MAYO 26'!C135+'JUNIO 26'!C135</f>
        <v>532099.30000000005</v>
      </c>
      <c r="D135" s="75">
        <f>+'ABRIL 26'!D135+'MAYO 26'!D135+'JUNIO 26'!D135</f>
        <v>148882.20000000001</v>
      </c>
      <c r="E135" s="75">
        <f>+'ABRIL 26'!E135+'MAYO 26'!E135+'JUNIO 26'!E135</f>
        <v>6951.7899999999991</v>
      </c>
      <c r="F135" s="75">
        <f>+'ABRIL 26'!F135+'MAYO 26'!F135+'JUNIO 26'!F135</f>
        <v>31596.12</v>
      </c>
      <c r="G135" s="75">
        <f>+'ABRIL 26'!G135+'MAYO 26'!G135+'JUNIO 26'!G135</f>
        <v>9054.82</v>
      </c>
      <c r="H135" s="75">
        <f>+'ABRIL 26'!H135+'MAYO 26'!H135+'JUNIO 26'!H135</f>
        <v>2529.94</v>
      </c>
      <c r="I135" s="75">
        <f>+'ABRIL 26'!I135+'MAYO 26'!I135+'JUNIO 26'!I135</f>
        <v>7427.91</v>
      </c>
      <c r="J135" s="75">
        <f>'MAYO 26'!J135</f>
        <v>1.67</v>
      </c>
      <c r="K135" s="75">
        <f>+'ABRIL 26'!J135+'MAYO 26'!K135+'JUNIO 26'!J135</f>
        <v>1386.72</v>
      </c>
      <c r="L135" s="75">
        <f>+'ABRIL 26'!K135+'MAYO 26'!L135+'JUNIO 26'!K135</f>
        <v>584.61</v>
      </c>
      <c r="M135" s="75">
        <f>+'ABRIL 26'!L135+'MAYO 26'!M135+'JUNIO 26'!L135</f>
        <v>12429</v>
      </c>
      <c r="N135" s="75">
        <f>+'JUNIO 26'!M135</f>
        <v>2258.94</v>
      </c>
      <c r="O135" s="75">
        <f>+'ABRIL 26'!M135+'MAYO 26'!N135+'JUNIO 26'!N135</f>
        <v>0</v>
      </c>
      <c r="P135" s="76">
        <f t="shared" si="1"/>
        <v>755203.0199999999</v>
      </c>
    </row>
    <row r="136" spans="1:16" ht="15.6" x14ac:dyDescent="0.3">
      <c r="A136" s="1" t="s">
        <v>268</v>
      </c>
      <c r="B136" s="3" t="s">
        <v>269</v>
      </c>
      <c r="C136" s="75">
        <f>+'ABRIL 26'!C136+'MAYO 26'!C136+'JUNIO 26'!C136</f>
        <v>479533.25</v>
      </c>
      <c r="D136" s="75">
        <f>+'ABRIL 26'!D136+'MAYO 26'!D136+'JUNIO 26'!D136</f>
        <v>188707.68</v>
      </c>
      <c r="E136" s="75">
        <f>+'ABRIL 26'!E136+'MAYO 26'!E136+'JUNIO 26'!E136</f>
        <v>6343.55</v>
      </c>
      <c r="F136" s="75">
        <f>+'ABRIL 26'!F136+'MAYO 26'!F136+'JUNIO 26'!F136</f>
        <v>29546.7</v>
      </c>
      <c r="G136" s="75">
        <f>+'ABRIL 26'!G136+'MAYO 26'!G136+'JUNIO 26'!G136</f>
        <v>9445.24</v>
      </c>
      <c r="H136" s="75">
        <f>+'ABRIL 26'!H136+'MAYO 26'!H136+'JUNIO 26'!H136</f>
        <v>2339.36</v>
      </c>
      <c r="I136" s="75">
        <f>+'ABRIL 26'!I136+'MAYO 26'!I136+'JUNIO 26'!I136</f>
        <v>7924.6900000000005</v>
      </c>
      <c r="J136" s="75">
        <f>'MAYO 26'!J136</f>
        <v>1.78</v>
      </c>
      <c r="K136" s="75">
        <f>+'ABRIL 26'!J136+'MAYO 26'!K136+'JUNIO 26'!J136</f>
        <v>1358.25</v>
      </c>
      <c r="L136" s="75">
        <f>+'ABRIL 26'!K136+'MAYO 26'!L136+'JUNIO 26'!K136</f>
        <v>619.96</v>
      </c>
      <c r="M136" s="75">
        <f>+'ABRIL 26'!L136+'MAYO 26'!M136+'JUNIO 26'!L136</f>
        <v>0</v>
      </c>
      <c r="N136" s="75">
        <f>+'JUNIO 26'!M136</f>
        <v>2282.86</v>
      </c>
      <c r="O136" s="75">
        <f>+'ABRIL 26'!M136+'MAYO 26'!N136+'JUNIO 26'!N136</f>
        <v>0</v>
      </c>
      <c r="P136" s="76">
        <f t="shared" si="1"/>
        <v>728103.31999999983</v>
      </c>
    </row>
    <row r="137" spans="1:16" ht="15.6" x14ac:dyDescent="0.3">
      <c r="A137" s="1" t="s">
        <v>270</v>
      </c>
      <c r="B137" s="3" t="s">
        <v>271</v>
      </c>
      <c r="C137" s="75">
        <f>+'ABRIL 26'!C137+'MAYO 26'!C137+'JUNIO 26'!C137</f>
        <v>873008.31</v>
      </c>
      <c r="D137" s="75">
        <f>+'ABRIL 26'!D137+'MAYO 26'!D137+'JUNIO 26'!D137</f>
        <v>274784.45</v>
      </c>
      <c r="E137" s="75">
        <f>+'ABRIL 26'!E137+'MAYO 26'!E137+'JUNIO 26'!E137</f>
        <v>7727.47</v>
      </c>
      <c r="F137" s="75">
        <f>+'ABRIL 26'!F137+'MAYO 26'!F137+'JUNIO 26'!F137</f>
        <v>54059.28</v>
      </c>
      <c r="G137" s="75">
        <f>+'ABRIL 26'!G137+'MAYO 26'!G137+'JUNIO 26'!G137</f>
        <v>2487.54</v>
      </c>
      <c r="H137" s="75">
        <f>+'ABRIL 26'!H137+'MAYO 26'!H137+'JUNIO 26'!H137</f>
        <v>4362.01</v>
      </c>
      <c r="I137" s="75">
        <f>+'ABRIL 26'!I137+'MAYO 26'!I137+'JUNIO 26'!I137</f>
        <v>11235.62</v>
      </c>
      <c r="J137" s="75">
        <f>'MAYO 26'!J137</f>
        <v>2.52</v>
      </c>
      <c r="K137" s="75">
        <f>+'ABRIL 26'!J137+'MAYO 26'!K137+'JUNIO 26'!J137</f>
        <v>1015.9499999999999</v>
      </c>
      <c r="L137" s="75">
        <f>+'ABRIL 26'!K137+'MAYO 26'!L137+'JUNIO 26'!K137</f>
        <v>1803.71</v>
      </c>
      <c r="M137" s="75">
        <f>+'ABRIL 26'!L137+'MAYO 26'!M137+'JUNIO 26'!L137</f>
        <v>10291</v>
      </c>
      <c r="N137" s="75">
        <f>+'JUNIO 26'!M137</f>
        <v>2020.86</v>
      </c>
      <c r="O137" s="75">
        <f>+'ABRIL 26'!M137+'MAYO 26'!N137+'JUNIO 26'!N137</f>
        <v>0</v>
      </c>
      <c r="P137" s="76">
        <f t="shared" ref="P137:P200" si="2">SUM(C137:O137)</f>
        <v>1242798.7200000002</v>
      </c>
    </row>
    <row r="138" spans="1:16" ht="15.6" x14ac:dyDescent="0.3">
      <c r="A138" s="1" t="s">
        <v>272</v>
      </c>
      <c r="B138" s="3" t="s">
        <v>273</v>
      </c>
      <c r="C138" s="75">
        <f>+'ABRIL 26'!C138+'MAYO 26'!C138+'JUNIO 26'!C138</f>
        <v>1736861.46</v>
      </c>
      <c r="D138" s="75">
        <f>+'ABRIL 26'!D138+'MAYO 26'!D138+'JUNIO 26'!D138</f>
        <v>382703.76</v>
      </c>
      <c r="E138" s="75">
        <f>+'ABRIL 26'!E138+'MAYO 26'!E138+'JUNIO 26'!E138</f>
        <v>19908.489999999998</v>
      </c>
      <c r="F138" s="75">
        <f>+'ABRIL 26'!F138+'MAYO 26'!F138+'JUNIO 26'!F138</f>
        <v>110861.2</v>
      </c>
      <c r="G138" s="75">
        <f>+'ABRIL 26'!G138+'MAYO 26'!G138+'JUNIO 26'!G138</f>
        <v>37748.639999999999</v>
      </c>
      <c r="H138" s="75">
        <f>+'ABRIL 26'!H138+'MAYO 26'!H138+'JUNIO 26'!H138</f>
        <v>8702.09</v>
      </c>
      <c r="I138" s="75">
        <f>+'ABRIL 26'!I138+'MAYO 26'!I138+'JUNIO 26'!I138</f>
        <v>34491.179999999993</v>
      </c>
      <c r="J138" s="75">
        <f>'MAYO 26'!J138</f>
        <v>7.74</v>
      </c>
      <c r="K138" s="75">
        <f>+'ABRIL 26'!J138+'MAYO 26'!K138+'JUNIO 26'!J138</f>
        <v>3352.7999999999997</v>
      </c>
      <c r="L138" s="75">
        <f>+'ABRIL 26'!K138+'MAYO 26'!L138+'JUNIO 26'!K138</f>
        <v>3093.4500000000003</v>
      </c>
      <c r="M138" s="75">
        <f>+'ABRIL 26'!L138+'MAYO 26'!M138+'JUNIO 26'!L138</f>
        <v>0</v>
      </c>
      <c r="N138" s="75">
        <f>+'JUNIO 26'!M138</f>
        <v>3302.67</v>
      </c>
      <c r="O138" s="75">
        <f>+'ABRIL 26'!M138+'MAYO 26'!N138+'JUNIO 26'!N138</f>
        <v>0</v>
      </c>
      <c r="P138" s="76">
        <f t="shared" si="2"/>
        <v>2341033.4800000004</v>
      </c>
    </row>
    <row r="139" spans="1:16" ht="15.6" x14ac:dyDescent="0.3">
      <c r="A139" s="1" t="s">
        <v>274</v>
      </c>
      <c r="B139" s="3" t="s">
        <v>275</v>
      </c>
      <c r="C139" s="75">
        <f>+'ABRIL 26'!C139+'MAYO 26'!C139+'JUNIO 26'!C139</f>
        <v>3277546.37</v>
      </c>
      <c r="D139" s="75">
        <f>+'ABRIL 26'!D139+'MAYO 26'!D139+'JUNIO 26'!D139</f>
        <v>2253964.4</v>
      </c>
      <c r="E139" s="75">
        <f>+'ABRIL 26'!E139+'MAYO 26'!E139+'JUNIO 26'!E139</f>
        <v>35757.56</v>
      </c>
      <c r="F139" s="75">
        <f>+'ABRIL 26'!F139+'MAYO 26'!F139+'JUNIO 26'!F139</f>
        <v>205914.5</v>
      </c>
      <c r="G139" s="75">
        <f>+'ABRIL 26'!G139+'MAYO 26'!G139+'JUNIO 26'!G139</f>
        <v>82195.240000000005</v>
      </c>
      <c r="H139" s="75">
        <f>+'ABRIL 26'!H139+'MAYO 26'!H139+'JUNIO 26'!H139</f>
        <v>16341.239999999998</v>
      </c>
      <c r="I139" s="75">
        <f>+'ABRIL 26'!I139+'MAYO 26'!I139+'JUNIO 26'!I139</f>
        <v>70768.990000000005</v>
      </c>
      <c r="J139" s="75">
        <f>'MAYO 26'!J139</f>
        <v>15.89</v>
      </c>
      <c r="K139" s="75">
        <f>+'ABRIL 26'!J139+'MAYO 26'!K139+'JUNIO 26'!J139</f>
        <v>6128.85</v>
      </c>
      <c r="L139" s="75">
        <f>+'ABRIL 26'!K139+'MAYO 26'!L139+'JUNIO 26'!K139</f>
        <v>5879.1900000000005</v>
      </c>
      <c r="M139" s="75">
        <f>+'ABRIL 26'!L139+'MAYO 26'!M139+'JUNIO 26'!L139</f>
        <v>14565</v>
      </c>
      <c r="N139" s="75">
        <f>+'JUNIO 26'!M139</f>
        <v>4958.34</v>
      </c>
      <c r="O139" s="75">
        <f>+'ABRIL 26'!M139+'MAYO 26'!N139+'JUNIO 26'!N139</f>
        <v>0</v>
      </c>
      <c r="P139" s="76">
        <f t="shared" si="2"/>
        <v>5974035.5699999994</v>
      </c>
    </row>
    <row r="140" spans="1:16" ht="15.6" x14ac:dyDescent="0.3">
      <c r="A140" s="1" t="s">
        <v>276</v>
      </c>
      <c r="B140" s="3" t="s">
        <v>277</v>
      </c>
      <c r="C140" s="75">
        <f>+'ABRIL 26'!C140+'MAYO 26'!C140+'JUNIO 26'!C140</f>
        <v>679011.91</v>
      </c>
      <c r="D140" s="75">
        <f>+'ABRIL 26'!D140+'MAYO 26'!D140+'JUNIO 26'!D140</f>
        <v>225500.76</v>
      </c>
      <c r="E140" s="75">
        <f>+'ABRIL 26'!E140+'MAYO 26'!E140+'JUNIO 26'!E140</f>
        <v>7694.38</v>
      </c>
      <c r="F140" s="75">
        <f>+'ABRIL 26'!F140+'MAYO 26'!F140+'JUNIO 26'!F140</f>
        <v>41809.03</v>
      </c>
      <c r="G140" s="75">
        <f>+'ABRIL 26'!G140+'MAYO 26'!G140+'JUNIO 26'!G140</f>
        <v>9780.9000000000015</v>
      </c>
      <c r="H140" s="75">
        <f>+'ABRIL 26'!H140+'MAYO 26'!H140+'JUNIO 26'!H140</f>
        <v>3337.39</v>
      </c>
      <c r="I140" s="75">
        <f>+'ABRIL 26'!I140+'MAYO 26'!I140+'JUNIO 26'!I140</f>
        <v>10672.29</v>
      </c>
      <c r="J140" s="75">
        <f>'MAYO 26'!J140</f>
        <v>2.4</v>
      </c>
      <c r="K140" s="75">
        <f>+'ABRIL 26'!J140+'MAYO 26'!K140+'JUNIO 26'!J140</f>
        <v>1385.25</v>
      </c>
      <c r="L140" s="75">
        <f>+'ABRIL 26'!K140+'MAYO 26'!L140+'JUNIO 26'!K140</f>
        <v>1090.3899999999999</v>
      </c>
      <c r="M140" s="75">
        <f>+'ABRIL 26'!L140+'MAYO 26'!M140+'JUNIO 26'!L140</f>
        <v>10744</v>
      </c>
      <c r="N140" s="75">
        <f>+'JUNIO 26'!M140</f>
        <v>2292.9499999999998</v>
      </c>
      <c r="O140" s="75">
        <f>+'ABRIL 26'!M140+'MAYO 26'!N140+'JUNIO 26'!N140</f>
        <v>0</v>
      </c>
      <c r="P140" s="76">
        <f t="shared" si="2"/>
        <v>993321.65000000014</v>
      </c>
    </row>
    <row r="141" spans="1:16" ht="15.6" x14ac:dyDescent="0.3">
      <c r="A141" s="1" t="s">
        <v>278</v>
      </c>
      <c r="B141" s="3" t="s">
        <v>279</v>
      </c>
      <c r="C141" s="75">
        <f>+'ABRIL 26'!C141+'MAYO 26'!C141+'JUNIO 26'!C141</f>
        <v>1346186.6099999999</v>
      </c>
      <c r="D141" s="75">
        <f>+'ABRIL 26'!D141+'MAYO 26'!D141+'JUNIO 26'!D141</f>
        <v>742329.37</v>
      </c>
      <c r="E141" s="75">
        <f>+'ABRIL 26'!E141+'MAYO 26'!E141+'JUNIO 26'!E141</f>
        <v>14667.83</v>
      </c>
      <c r="F141" s="75">
        <f>+'ABRIL 26'!F141+'MAYO 26'!F141+'JUNIO 26'!F141</f>
        <v>87299.98</v>
      </c>
      <c r="G141" s="75">
        <f>+'ABRIL 26'!G141+'MAYO 26'!G141+'JUNIO 26'!G141</f>
        <v>28488.309999999998</v>
      </c>
      <c r="H141" s="75">
        <f>+'ABRIL 26'!H141+'MAYO 26'!H141+'JUNIO 26'!H141</f>
        <v>6835.1299999999992</v>
      </c>
      <c r="I141" s="75">
        <f>+'ABRIL 26'!I141+'MAYO 26'!I141+'JUNIO 26'!I141</f>
        <v>27920.11</v>
      </c>
      <c r="J141" s="75">
        <f>'MAYO 26'!J141</f>
        <v>6.27</v>
      </c>
      <c r="K141" s="75">
        <f>+'ABRIL 26'!J141+'MAYO 26'!K141+'JUNIO 26'!J141</f>
        <v>2348.46</v>
      </c>
      <c r="L141" s="75">
        <f>+'ABRIL 26'!K141+'MAYO 26'!L141+'JUNIO 26'!K141</f>
        <v>2659.0299999999997</v>
      </c>
      <c r="M141" s="75">
        <f>+'ABRIL 26'!L141+'MAYO 26'!M141+'JUNIO 26'!L141</f>
        <v>68207</v>
      </c>
      <c r="N141" s="75">
        <f>+'JUNIO 26'!M141</f>
        <v>2971.59</v>
      </c>
      <c r="O141" s="75">
        <f>+'ABRIL 26'!M141+'MAYO 26'!N141+'JUNIO 26'!N141</f>
        <v>0</v>
      </c>
      <c r="P141" s="76">
        <f t="shared" si="2"/>
        <v>2329919.6899999995</v>
      </c>
    </row>
    <row r="142" spans="1:16" ht="15.6" x14ac:dyDescent="0.3">
      <c r="A142" s="1" t="s">
        <v>280</v>
      </c>
      <c r="B142" s="3" t="s">
        <v>281</v>
      </c>
      <c r="C142" s="75">
        <f>+'ABRIL 26'!C142+'MAYO 26'!C142+'JUNIO 26'!C142</f>
        <v>6579186.4299999997</v>
      </c>
      <c r="D142" s="75">
        <f>+'ABRIL 26'!D142+'MAYO 26'!D142+'JUNIO 26'!D142</f>
        <v>2491574.9000000004</v>
      </c>
      <c r="E142" s="75">
        <f>+'ABRIL 26'!E142+'MAYO 26'!E142+'JUNIO 26'!E142</f>
        <v>64261.599999999999</v>
      </c>
      <c r="F142" s="75">
        <f>+'ABRIL 26'!F142+'MAYO 26'!F142+'JUNIO 26'!F142</f>
        <v>425974.54</v>
      </c>
      <c r="G142" s="75">
        <f>+'ABRIL 26'!G142+'MAYO 26'!G142+'JUNIO 26'!G142</f>
        <v>209240.32000000001</v>
      </c>
      <c r="H142" s="75">
        <f>+'ABRIL 26'!H142+'MAYO 26'!H142+'JUNIO 26'!H142</f>
        <v>33585.33</v>
      </c>
      <c r="I142" s="75">
        <f>+'ABRIL 26'!I142+'MAYO 26'!I142+'JUNIO 26'!I142</f>
        <v>174234.38</v>
      </c>
      <c r="J142" s="75">
        <f>'MAYO 26'!J142</f>
        <v>39.119999999999997</v>
      </c>
      <c r="K142" s="75">
        <f>+'ABRIL 26'!J142+'MAYO 26'!K142+'JUNIO 26'!J142</f>
        <v>9108.5399999999991</v>
      </c>
      <c r="L142" s="75">
        <f>+'ABRIL 26'!K142+'MAYO 26'!L142+'JUNIO 26'!K142</f>
        <v>14231.98</v>
      </c>
      <c r="M142" s="75">
        <f>+'ABRIL 26'!L142+'MAYO 26'!M142+'JUNIO 26'!L142</f>
        <v>189</v>
      </c>
      <c r="N142" s="75">
        <f>+'JUNIO 26'!M142</f>
        <v>9499.14</v>
      </c>
      <c r="O142" s="75">
        <f>+'ABRIL 26'!M142+'MAYO 26'!N142+'JUNIO 26'!N142</f>
        <v>0</v>
      </c>
      <c r="P142" s="76">
        <f t="shared" si="2"/>
        <v>10011125.279999999</v>
      </c>
    </row>
    <row r="143" spans="1:16" ht="15.6" x14ac:dyDescent="0.3">
      <c r="A143" s="1" t="s">
        <v>282</v>
      </c>
      <c r="B143" s="3" t="s">
        <v>283</v>
      </c>
      <c r="C143" s="75">
        <f>+'ABRIL 26'!C143+'MAYO 26'!C143+'JUNIO 26'!C143</f>
        <v>2277674.08</v>
      </c>
      <c r="D143" s="75">
        <f>+'ABRIL 26'!D143+'MAYO 26'!D143+'JUNIO 26'!D143</f>
        <v>720155.84</v>
      </c>
      <c r="E143" s="75">
        <f>+'ABRIL 26'!E143+'MAYO 26'!E143+'JUNIO 26'!E143</f>
        <v>21319.050000000003</v>
      </c>
      <c r="F143" s="75">
        <f>+'ABRIL 26'!F143+'MAYO 26'!F143+'JUNIO 26'!F143</f>
        <v>152074.78</v>
      </c>
      <c r="G143" s="75">
        <f>+'ABRIL 26'!G143+'MAYO 26'!G143+'JUNIO 26'!G143</f>
        <v>58331.760000000009</v>
      </c>
      <c r="H143" s="75">
        <f>+'ABRIL 26'!H143+'MAYO 26'!H143+'JUNIO 26'!H143</f>
        <v>11858.54</v>
      </c>
      <c r="I143" s="75">
        <f>+'ABRIL 26'!I143+'MAYO 26'!I143+'JUNIO 26'!I143</f>
        <v>58033.57</v>
      </c>
      <c r="J143" s="75">
        <f>'MAYO 26'!J143</f>
        <v>13.03</v>
      </c>
      <c r="K143" s="75">
        <f>+'ABRIL 26'!J143+'MAYO 26'!K143+'JUNIO 26'!J143</f>
        <v>2558.2200000000003</v>
      </c>
      <c r="L143" s="75">
        <f>+'ABRIL 26'!K143+'MAYO 26'!L143+'JUNIO 26'!K143</f>
        <v>5494.7000000000007</v>
      </c>
      <c r="M143" s="75">
        <f>+'ABRIL 26'!L143+'MAYO 26'!M143+'JUNIO 26'!L143</f>
        <v>73608</v>
      </c>
      <c r="N143" s="75">
        <f>+'JUNIO 26'!M143</f>
        <v>4113.37</v>
      </c>
      <c r="O143" s="75">
        <f>+'ABRIL 26'!M143+'MAYO 26'!N143+'JUNIO 26'!N143</f>
        <v>0</v>
      </c>
      <c r="P143" s="76">
        <f t="shared" si="2"/>
        <v>3385234.94</v>
      </c>
    </row>
    <row r="144" spans="1:16" ht="15.6" x14ac:dyDescent="0.3">
      <c r="A144" s="1" t="s">
        <v>284</v>
      </c>
      <c r="B144" s="3" t="s">
        <v>285</v>
      </c>
      <c r="C144" s="75">
        <f>+'ABRIL 26'!C144+'MAYO 26'!C144+'JUNIO 26'!C144</f>
        <v>2891430.8</v>
      </c>
      <c r="D144" s="75">
        <f>+'ABRIL 26'!D144+'MAYO 26'!D144+'JUNIO 26'!D144</f>
        <v>858979.32000000007</v>
      </c>
      <c r="E144" s="75">
        <f>+'ABRIL 26'!E144+'MAYO 26'!E144+'JUNIO 26'!E144</f>
        <v>30330.720000000001</v>
      </c>
      <c r="F144" s="75">
        <f>+'ABRIL 26'!F144+'MAYO 26'!F144+'JUNIO 26'!F144</f>
        <v>182508.74</v>
      </c>
      <c r="G144" s="75">
        <f>+'ABRIL 26'!G144+'MAYO 26'!G144+'JUNIO 26'!G144</f>
        <v>86896</v>
      </c>
      <c r="H144" s="75">
        <f>+'ABRIL 26'!H144+'MAYO 26'!H144+'JUNIO 26'!H144</f>
        <v>14480.6</v>
      </c>
      <c r="I144" s="75">
        <f>+'ABRIL 26'!I144+'MAYO 26'!I144+'JUNIO 26'!I144</f>
        <v>71068.070000000007</v>
      </c>
      <c r="J144" s="75">
        <f>'MAYO 26'!J144</f>
        <v>15.96</v>
      </c>
      <c r="K144" s="75">
        <f>+'ABRIL 26'!J144+'MAYO 26'!K144+'JUNIO 26'!J144</f>
        <v>4867.74</v>
      </c>
      <c r="L144" s="75">
        <f>+'ABRIL 26'!K144+'MAYO 26'!L144+'JUNIO 26'!K144</f>
        <v>5466.53</v>
      </c>
      <c r="M144" s="75">
        <f>+'ABRIL 26'!L144+'MAYO 26'!M144+'JUNIO 26'!L144</f>
        <v>0</v>
      </c>
      <c r="N144" s="75">
        <f>+'JUNIO 26'!M144</f>
        <v>5165.6000000000004</v>
      </c>
      <c r="O144" s="75">
        <f>+'ABRIL 26'!M144+'MAYO 26'!N144+'JUNIO 26'!N144</f>
        <v>0</v>
      </c>
      <c r="P144" s="76">
        <f t="shared" si="2"/>
        <v>4151210.08</v>
      </c>
    </row>
    <row r="145" spans="1:16" ht="15.6" x14ac:dyDescent="0.3">
      <c r="A145" s="1" t="s">
        <v>286</v>
      </c>
      <c r="B145" s="3" t="s">
        <v>287</v>
      </c>
      <c r="C145" s="75">
        <f>+'ABRIL 26'!C145+'MAYO 26'!C145+'JUNIO 26'!C145</f>
        <v>1393173.75</v>
      </c>
      <c r="D145" s="75">
        <f>+'ABRIL 26'!D145+'MAYO 26'!D145+'JUNIO 26'!D145</f>
        <v>448782.82000000007</v>
      </c>
      <c r="E145" s="75">
        <f>+'ABRIL 26'!E145+'MAYO 26'!E145+'JUNIO 26'!E145</f>
        <v>14612.580000000002</v>
      </c>
      <c r="F145" s="75">
        <f>+'ABRIL 26'!F145+'MAYO 26'!F145+'JUNIO 26'!F145</f>
        <v>88619</v>
      </c>
      <c r="G145" s="75">
        <f>+'ABRIL 26'!G145+'MAYO 26'!G145+'JUNIO 26'!G145</f>
        <v>25029.200000000001</v>
      </c>
      <c r="H145" s="75">
        <f>+'ABRIL 26'!H145+'MAYO 26'!H145+'JUNIO 26'!H145</f>
        <v>7029.5599999999995</v>
      </c>
      <c r="I145" s="75">
        <f>+'ABRIL 26'!I145+'MAYO 26'!I145+'JUNIO 26'!I145</f>
        <v>26614.71</v>
      </c>
      <c r="J145" s="75">
        <f>'MAYO 26'!J145</f>
        <v>5.98</v>
      </c>
      <c r="K145" s="75">
        <f>+'ABRIL 26'!J145+'MAYO 26'!K145+'JUNIO 26'!J145</f>
        <v>2547.09</v>
      </c>
      <c r="L145" s="75">
        <f>+'ABRIL 26'!K145+'MAYO 26'!L145+'JUNIO 26'!K145</f>
        <v>2714.12</v>
      </c>
      <c r="M145" s="75">
        <f>+'ABRIL 26'!L145+'MAYO 26'!M145+'JUNIO 26'!L145</f>
        <v>27400</v>
      </c>
      <c r="N145" s="75">
        <f>+'JUNIO 26'!M145</f>
        <v>2842.98</v>
      </c>
      <c r="O145" s="75">
        <f>+'ABRIL 26'!M145+'MAYO 26'!N145+'JUNIO 26'!N145</f>
        <v>0</v>
      </c>
      <c r="P145" s="76">
        <f t="shared" si="2"/>
        <v>2039371.7900000003</v>
      </c>
    </row>
    <row r="146" spans="1:16" ht="15.6" x14ac:dyDescent="0.3">
      <c r="A146" s="1" t="s">
        <v>288</v>
      </c>
      <c r="B146" s="3" t="s">
        <v>289</v>
      </c>
      <c r="C146" s="75">
        <f>+'ABRIL 26'!C146+'MAYO 26'!C146+'JUNIO 26'!C146</f>
        <v>257293.64</v>
      </c>
      <c r="D146" s="75">
        <f>+'ABRIL 26'!D146+'MAYO 26'!D146+'JUNIO 26'!D146</f>
        <v>149339.88</v>
      </c>
      <c r="E146" s="75">
        <f>+'ABRIL 26'!E146+'MAYO 26'!E146+'JUNIO 26'!E146</f>
        <v>3862.7999999999997</v>
      </c>
      <c r="F146" s="75">
        <f>+'ABRIL 26'!F146+'MAYO 26'!F146+'JUNIO 26'!F146</f>
        <v>15500.220000000001</v>
      </c>
      <c r="G146" s="75">
        <f>+'ABRIL 26'!G146+'MAYO 26'!G146+'JUNIO 26'!G146</f>
        <v>3192.3500000000004</v>
      </c>
      <c r="H146" s="75">
        <f>+'ABRIL 26'!H146+'MAYO 26'!H146+'JUNIO 26'!H146</f>
        <v>1222.48</v>
      </c>
      <c r="I146" s="75">
        <f>+'ABRIL 26'!I146+'MAYO 26'!I146+'JUNIO 26'!I146</f>
        <v>2717.6</v>
      </c>
      <c r="J146" s="75">
        <f>'MAYO 26'!J146</f>
        <v>0.61</v>
      </c>
      <c r="K146" s="75">
        <f>+'ABRIL 26'!J146+'MAYO 26'!K146+'JUNIO 26'!J146</f>
        <v>861.12000000000012</v>
      </c>
      <c r="L146" s="75">
        <f>+'ABRIL 26'!K146+'MAYO 26'!L146+'JUNIO 26'!K146</f>
        <v>218.11</v>
      </c>
      <c r="M146" s="75">
        <f>+'ABRIL 26'!L146+'MAYO 26'!M146+'JUNIO 26'!L146</f>
        <v>0</v>
      </c>
      <c r="N146" s="75">
        <f>+'JUNIO 26'!M146</f>
        <v>2046.11</v>
      </c>
      <c r="O146" s="75">
        <f>+'ABRIL 26'!M146+'MAYO 26'!N146+'JUNIO 26'!N146</f>
        <v>0</v>
      </c>
      <c r="P146" s="76">
        <f t="shared" si="2"/>
        <v>436254.91999999993</v>
      </c>
    </row>
    <row r="147" spans="1:16" ht="15.6" x14ac:dyDescent="0.3">
      <c r="A147" s="1" t="s">
        <v>290</v>
      </c>
      <c r="B147" s="3" t="s">
        <v>291</v>
      </c>
      <c r="C147" s="75">
        <f>+'ABRIL 26'!C147+'MAYO 26'!C147+'JUNIO 26'!C147</f>
        <v>710257.25</v>
      </c>
      <c r="D147" s="75">
        <f>+'ABRIL 26'!D147+'MAYO 26'!D147+'JUNIO 26'!D147</f>
        <v>160587</v>
      </c>
      <c r="E147" s="75">
        <f>+'ABRIL 26'!E147+'MAYO 26'!E147+'JUNIO 26'!E147</f>
        <v>9076.0300000000007</v>
      </c>
      <c r="F147" s="75">
        <f>+'ABRIL 26'!F147+'MAYO 26'!F147+'JUNIO 26'!F147</f>
        <v>44024.920000000006</v>
      </c>
      <c r="G147" s="75">
        <f>+'ABRIL 26'!G147+'MAYO 26'!G147+'JUNIO 26'!G147</f>
        <v>15916</v>
      </c>
      <c r="H147" s="75">
        <f>+'ABRIL 26'!H147+'MAYO 26'!H147+'JUNIO 26'!H147</f>
        <v>3472.41</v>
      </c>
      <c r="I147" s="75">
        <f>+'ABRIL 26'!I147+'MAYO 26'!I147+'JUNIO 26'!I147</f>
        <v>12798.64</v>
      </c>
      <c r="J147" s="75">
        <f>'MAYO 26'!J147</f>
        <v>2.87</v>
      </c>
      <c r="K147" s="75">
        <f>+'ABRIL 26'!J147+'MAYO 26'!K147+'JUNIO 26'!J147</f>
        <v>1739.28</v>
      </c>
      <c r="L147" s="75">
        <f>+'ABRIL 26'!K147+'MAYO 26'!L147+'JUNIO 26'!K147</f>
        <v>984.76</v>
      </c>
      <c r="M147" s="75">
        <f>+'ABRIL 26'!L147+'MAYO 26'!M147+'JUNIO 26'!L147</f>
        <v>0</v>
      </c>
      <c r="N147" s="75">
        <f>+'JUNIO 26'!M147</f>
        <v>2509.5100000000002</v>
      </c>
      <c r="O147" s="75">
        <f>+'ABRIL 26'!M147+'MAYO 26'!N147+'JUNIO 26'!N147</f>
        <v>0</v>
      </c>
      <c r="P147" s="76">
        <f t="shared" si="2"/>
        <v>961368.67000000016</v>
      </c>
    </row>
    <row r="148" spans="1:16" ht="15.6" x14ac:dyDescent="0.3">
      <c r="A148" s="1" t="s">
        <v>292</v>
      </c>
      <c r="B148" s="3" t="s">
        <v>293</v>
      </c>
      <c r="C148" s="75">
        <f>+'ABRIL 26'!C148+'MAYO 26'!C148+'JUNIO 26'!C148</f>
        <v>317514.96000000002</v>
      </c>
      <c r="D148" s="75">
        <f>+'ABRIL 26'!D148+'MAYO 26'!D148+'JUNIO 26'!D148</f>
        <v>139414.32</v>
      </c>
      <c r="E148" s="75">
        <f>+'ABRIL 26'!E148+'MAYO 26'!E148+'JUNIO 26'!E148</f>
        <v>4147.67</v>
      </c>
      <c r="F148" s="75">
        <f>+'ABRIL 26'!F148+'MAYO 26'!F148+'JUNIO 26'!F148</f>
        <v>19725.150000000001</v>
      </c>
      <c r="G148" s="75">
        <f>+'ABRIL 26'!G148+'MAYO 26'!G148+'JUNIO 26'!G148</f>
        <v>5724.29</v>
      </c>
      <c r="H148" s="75">
        <f>+'ABRIL 26'!H148+'MAYO 26'!H148+'JUNIO 26'!H148</f>
        <v>1551.4</v>
      </c>
      <c r="I148" s="75">
        <f>+'ABRIL 26'!I148+'MAYO 26'!I148+'JUNIO 26'!I148</f>
        <v>5092.08</v>
      </c>
      <c r="J148" s="75">
        <f>'MAYO 26'!J148</f>
        <v>1.1399999999999999</v>
      </c>
      <c r="K148" s="75">
        <f>+'ABRIL 26'!J148+'MAYO 26'!K148+'JUNIO 26'!J148</f>
        <v>804.66000000000008</v>
      </c>
      <c r="L148" s="75">
        <f>+'ABRIL 26'!K148+'MAYO 26'!L148+'JUNIO 26'!K148</f>
        <v>428.45000000000005</v>
      </c>
      <c r="M148" s="75">
        <f>+'ABRIL 26'!L148+'MAYO 26'!M148+'JUNIO 26'!L148</f>
        <v>1687</v>
      </c>
      <c r="N148" s="75">
        <f>+'JUNIO 26'!M148</f>
        <v>2142.0300000000002</v>
      </c>
      <c r="O148" s="75">
        <f>+'ABRIL 26'!M148+'MAYO 26'!N148+'JUNIO 26'!N148</f>
        <v>0</v>
      </c>
      <c r="P148" s="76">
        <f t="shared" si="2"/>
        <v>498233.15000000008</v>
      </c>
    </row>
    <row r="149" spans="1:16" ht="15.6" x14ac:dyDescent="0.3">
      <c r="A149" s="1" t="s">
        <v>294</v>
      </c>
      <c r="B149" s="3" t="s">
        <v>295</v>
      </c>
      <c r="C149" s="75">
        <f>+'ABRIL 26'!C149+'MAYO 26'!C149+'JUNIO 26'!C149</f>
        <v>2473687.16</v>
      </c>
      <c r="D149" s="75">
        <f>+'ABRIL 26'!D149+'MAYO 26'!D149+'JUNIO 26'!D149</f>
        <v>309347.73</v>
      </c>
      <c r="E149" s="75">
        <f>+'ABRIL 26'!E149+'MAYO 26'!E149+'JUNIO 26'!E149</f>
        <v>25028.79</v>
      </c>
      <c r="F149" s="75">
        <f>+'ABRIL 26'!F149+'MAYO 26'!F149+'JUNIO 26'!F149</f>
        <v>162832.89000000001</v>
      </c>
      <c r="G149" s="75">
        <f>+'ABRIL 26'!G149+'MAYO 26'!G149+'JUNIO 26'!G149</f>
        <v>62949.919999999998</v>
      </c>
      <c r="H149" s="75">
        <f>+'ABRIL 26'!H149+'MAYO 26'!H149+'JUNIO 26'!H149</f>
        <v>12717.25</v>
      </c>
      <c r="I149" s="75">
        <f>+'ABRIL 26'!I149+'MAYO 26'!I149+'JUNIO 26'!I149</f>
        <v>59272.84</v>
      </c>
      <c r="J149" s="75">
        <f>'MAYO 26'!J149</f>
        <v>13.31</v>
      </c>
      <c r="K149" s="75">
        <f>+'ABRIL 26'!J149+'MAYO 26'!K149+'JUNIO 26'!J149</f>
        <v>3487.9800000000005</v>
      </c>
      <c r="L149" s="75">
        <f>+'ABRIL 26'!K149+'MAYO 26'!L149+'JUNIO 26'!K149</f>
        <v>5430.74</v>
      </c>
      <c r="M149" s="75">
        <f>+'ABRIL 26'!L149+'MAYO 26'!M149+'JUNIO 26'!L149</f>
        <v>42259</v>
      </c>
      <c r="N149" s="75">
        <f>+'JUNIO 26'!M149</f>
        <v>4240.6400000000003</v>
      </c>
      <c r="O149" s="75">
        <f>+'ABRIL 26'!M149+'MAYO 26'!N149+'JUNIO 26'!N149</f>
        <v>0</v>
      </c>
      <c r="P149" s="76">
        <f t="shared" si="2"/>
        <v>3161268.2500000005</v>
      </c>
    </row>
    <row r="150" spans="1:16" ht="15.6" x14ac:dyDescent="0.3">
      <c r="A150" s="1" t="s">
        <v>296</v>
      </c>
      <c r="B150" s="3" t="s">
        <v>297</v>
      </c>
      <c r="C150" s="75">
        <f>+'ABRIL 26'!C150+'MAYO 26'!C150+'JUNIO 26'!C150</f>
        <v>380812.32999999996</v>
      </c>
      <c r="D150" s="75">
        <f>+'ABRIL 26'!D150+'MAYO 26'!D150+'JUNIO 26'!D150</f>
        <v>120145.44</v>
      </c>
      <c r="E150" s="75">
        <f>+'ABRIL 26'!E150+'MAYO 26'!E150+'JUNIO 26'!E150</f>
        <v>5332.62</v>
      </c>
      <c r="F150" s="75">
        <f>+'ABRIL 26'!F150+'MAYO 26'!F150+'JUNIO 26'!F150</f>
        <v>22837.309999999998</v>
      </c>
      <c r="G150" s="75">
        <f>+'ABRIL 26'!G150+'MAYO 26'!G150+'JUNIO 26'!G150</f>
        <v>6117.51</v>
      </c>
      <c r="H150" s="75">
        <f>+'ABRIL 26'!H150+'MAYO 26'!H150+'JUNIO 26'!H150</f>
        <v>1813.4699999999998</v>
      </c>
      <c r="I150" s="75">
        <f>+'ABRIL 26'!I150+'MAYO 26'!I150+'JUNIO 26'!I150</f>
        <v>4908.49</v>
      </c>
      <c r="J150" s="75">
        <f>'MAYO 26'!J150</f>
        <v>1.1000000000000001</v>
      </c>
      <c r="K150" s="75">
        <f>+'ABRIL 26'!J150+'MAYO 26'!K150+'JUNIO 26'!J150</f>
        <v>1117.68</v>
      </c>
      <c r="L150" s="75">
        <f>+'ABRIL 26'!K150+'MAYO 26'!L150+'JUNIO 26'!K150</f>
        <v>377.54999999999995</v>
      </c>
      <c r="M150" s="75">
        <f>+'ABRIL 26'!L150+'MAYO 26'!M150+'JUNIO 26'!L150</f>
        <v>0</v>
      </c>
      <c r="N150" s="75">
        <f>+'JUNIO 26'!M150</f>
        <v>2150</v>
      </c>
      <c r="O150" s="75">
        <f>+'ABRIL 26'!M150+'MAYO 26'!N150+'JUNIO 26'!N150</f>
        <v>0</v>
      </c>
      <c r="P150" s="76">
        <f t="shared" si="2"/>
        <v>545613.5</v>
      </c>
    </row>
    <row r="151" spans="1:16" ht="15.6" x14ac:dyDescent="0.3">
      <c r="A151" s="1" t="s">
        <v>298</v>
      </c>
      <c r="B151" s="3" t="s">
        <v>299</v>
      </c>
      <c r="C151" s="75">
        <f>+'ABRIL 26'!C151+'MAYO 26'!C151+'JUNIO 26'!C151</f>
        <v>2964627.79</v>
      </c>
      <c r="D151" s="75">
        <f>+'ABRIL 26'!D151+'MAYO 26'!D151+'JUNIO 26'!D151</f>
        <v>982461.71</v>
      </c>
      <c r="E151" s="75">
        <f>+'ABRIL 26'!E151+'MAYO 26'!E151+'JUNIO 26'!E151</f>
        <v>28369.93</v>
      </c>
      <c r="F151" s="75">
        <f>+'ABRIL 26'!F151+'MAYO 26'!F151+'JUNIO 26'!F151</f>
        <v>178368.71000000002</v>
      </c>
      <c r="G151" s="75">
        <f>+'ABRIL 26'!G151+'MAYO 26'!G151+'JUNIO 26'!G151</f>
        <v>66580.540000000008</v>
      </c>
      <c r="H151" s="75">
        <f>+'ABRIL 26'!H151+'MAYO 26'!H151+'JUNIO 26'!H151</f>
        <v>14765.690000000002</v>
      </c>
      <c r="I151" s="75">
        <f>+'ABRIL 26'!I151+'MAYO 26'!I151+'JUNIO 26'!I151</f>
        <v>61793.66</v>
      </c>
      <c r="J151" s="75">
        <f>'MAYO 26'!J151</f>
        <v>13.87</v>
      </c>
      <c r="K151" s="75">
        <f>+'ABRIL 26'!J151+'MAYO 26'!K151+'JUNIO 26'!J151</f>
        <v>5140.7699999999995</v>
      </c>
      <c r="L151" s="75">
        <f>+'ABRIL 26'!K151+'MAYO 26'!L151+'JUNIO 26'!K151</f>
        <v>5434.17</v>
      </c>
      <c r="M151" s="75">
        <f>+'ABRIL 26'!L151+'MAYO 26'!M151+'JUNIO 26'!L151</f>
        <v>0</v>
      </c>
      <c r="N151" s="75">
        <f>+'JUNIO 26'!M151</f>
        <v>4440.2</v>
      </c>
      <c r="O151" s="75">
        <f>+'ABRIL 26'!M151+'MAYO 26'!N151+'JUNIO 26'!N151</f>
        <v>0</v>
      </c>
      <c r="P151" s="76">
        <f t="shared" si="2"/>
        <v>4311997.04</v>
      </c>
    </row>
    <row r="152" spans="1:16" ht="15.6" x14ac:dyDescent="0.3">
      <c r="A152" s="1" t="s">
        <v>300</v>
      </c>
      <c r="B152" s="3" t="s">
        <v>301</v>
      </c>
      <c r="C152" s="75">
        <f>+'ABRIL 26'!C152+'MAYO 26'!C152+'JUNIO 26'!C152</f>
        <v>410125.82000000007</v>
      </c>
      <c r="D152" s="75">
        <f>+'ABRIL 26'!D152+'MAYO 26'!D152+'JUNIO 26'!D152</f>
        <v>179284.2</v>
      </c>
      <c r="E152" s="75">
        <f>+'ABRIL 26'!E152+'MAYO 26'!E152+'JUNIO 26'!E152</f>
        <v>5022.43</v>
      </c>
      <c r="F152" s="75">
        <f>+'ABRIL 26'!F152+'MAYO 26'!F152+'JUNIO 26'!F152</f>
        <v>25854.65</v>
      </c>
      <c r="G152" s="75">
        <f>+'ABRIL 26'!G152+'MAYO 26'!G152+'JUNIO 26'!G152</f>
        <v>7681.26</v>
      </c>
      <c r="H152" s="75">
        <f>+'ABRIL 26'!H152+'MAYO 26'!H152+'JUNIO 26'!H152</f>
        <v>2033.29</v>
      </c>
      <c r="I152" s="75">
        <f>+'ABRIL 26'!I152+'MAYO 26'!I152+'JUNIO 26'!I152</f>
        <v>7193.3099999999995</v>
      </c>
      <c r="J152" s="75">
        <f>'MAYO 26'!J152</f>
        <v>1.62</v>
      </c>
      <c r="K152" s="75">
        <f>+'ABRIL 26'!J152+'MAYO 26'!K152+'JUNIO 26'!J152</f>
        <v>944.33999999999992</v>
      </c>
      <c r="L152" s="75">
        <f>+'ABRIL 26'!K152+'MAYO 26'!L152+'JUNIO 26'!K152</f>
        <v>648.34</v>
      </c>
      <c r="M152" s="75">
        <f>+'ABRIL 26'!L152+'MAYO 26'!M152+'JUNIO 26'!L152</f>
        <v>13131</v>
      </c>
      <c r="N152" s="75">
        <f>+'JUNIO 26'!M152</f>
        <v>2211.91</v>
      </c>
      <c r="O152" s="75">
        <f>+'ABRIL 26'!M152+'MAYO 26'!N152+'JUNIO 26'!N152</f>
        <v>0</v>
      </c>
      <c r="P152" s="76">
        <f t="shared" si="2"/>
        <v>654132.17000000016</v>
      </c>
    </row>
    <row r="153" spans="1:16" ht="15.6" x14ac:dyDescent="0.3">
      <c r="A153" s="1" t="s">
        <v>302</v>
      </c>
      <c r="B153" s="3" t="s">
        <v>303</v>
      </c>
      <c r="C153" s="75">
        <f>+'ABRIL 26'!C153+'MAYO 26'!C153+'JUNIO 26'!C153</f>
        <v>2015913.27</v>
      </c>
      <c r="D153" s="75">
        <f>+'ABRIL 26'!D153+'MAYO 26'!D153+'JUNIO 26'!D153</f>
        <v>735731.90999999992</v>
      </c>
      <c r="E153" s="75">
        <f>+'ABRIL 26'!E153+'MAYO 26'!E153+'JUNIO 26'!E153</f>
        <v>17805.32</v>
      </c>
      <c r="F153" s="75">
        <f>+'ABRIL 26'!F153+'MAYO 26'!F153+'JUNIO 26'!F153</f>
        <v>132132.43999999997</v>
      </c>
      <c r="G153" s="75">
        <f>+'ABRIL 26'!G153+'MAYO 26'!G153+'JUNIO 26'!G153</f>
        <v>36275.440000000002</v>
      </c>
      <c r="H153" s="75">
        <f>+'ABRIL 26'!H153+'MAYO 26'!H153+'JUNIO 26'!H153</f>
        <v>10456.61</v>
      </c>
      <c r="I153" s="75">
        <f>+'ABRIL 26'!I153+'MAYO 26'!I153+'JUNIO 26'!I153</f>
        <v>44504.020000000004</v>
      </c>
      <c r="J153" s="75">
        <f>'MAYO 26'!J153</f>
        <v>9.99</v>
      </c>
      <c r="K153" s="75">
        <f>+'ABRIL 26'!J153+'MAYO 26'!K153+'JUNIO 26'!J153</f>
        <v>2538.63</v>
      </c>
      <c r="L153" s="75">
        <f>+'ABRIL 26'!K153+'MAYO 26'!L153+'JUNIO 26'!K153</f>
        <v>4869.63</v>
      </c>
      <c r="M153" s="75">
        <f>+'ABRIL 26'!L153+'MAYO 26'!M153+'JUNIO 26'!L153</f>
        <v>0</v>
      </c>
      <c r="N153" s="75">
        <f>+'JUNIO 26'!M153</f>
        <v>3311.97</v>
      </c>
      <c r="O153" s="75">
        <f>+'ABRIL 26'!M153+'MAYO 26'!N153+'JUNIO 26'!N153</f>
        <v>0</v>
      </c>
      <c r="P153" s="76">
        <f t="shared" si="2"/>
        <v>3003549.2299999995</v>
      </c>
    </row>
    <row r="154" spans="1:16" ht="15.6" x14ac:dyDescent="0.3">
      <c r="A154" s="1" t="s">
        <v>304</v>
      </c>
      <c r="B154" s="3" t="s">
        <v>305</v>
      </c>
      <c r="C154" s="75">
        <f>+'ABRIL 26'!C154+'MAYO 26'!C154+'JUNIO 26'!C154</f>
        <v>912934.75</v>
      </c>
      <c r="D154" s="75">
        <f>+'ABRIL 26'!D154+'MAYO 26'!D154+'JUNIO 26'!D154</f>
        <v>293487.71999999997</v>
      </c>
      <c r="E154" s="75">
        <f>+'ABRIL 26'!E154+'MAYO 26'!E154+'JUNIO 26'!E154</f>
        <v>10804.33</v>
      </c>
      <c r="F154" s="75">
        <f>+'ABRIL 26'!F154+'MAYO 26'!F154+'JUNIO 26'!F154</f>
        <v>57405.729999999996</v>
      </c>
      <c r="G154" s="75">
        <f>+'ABRIL 26'!G154+'MAYO 26'!G154+'JUNIO 26'!G154</f>
        <v>20243.98</v>
      </c>
      <c r="H154" s="75">
        <f>+'ABRIL 26'!H154+'MAYO 26'!H154+'JUNIO 26'!H154</f>
        <v>4529.3599999999997</v>
      </c>
      <c r="I154" s="75">
        <f>+'ABRIL 26'!I154+'MAYO 26'!I154+'JUNIO 26'!I154</f>
        <v>17659.169999999998</v>
      </c>
      <c r="J154" s="75">
        <f>'MAYO 26'!J154</f>
        <v>3.97</v>
      </c>
      <c r="K154" s="75">
        <f>+'ABRIL 26'!J154+'MAYO 26'!K154+'JUNIO 26'!J154</f>
        <v>1968.78</v>
      </c>
      <c r="L154" s="75">
        <f>+'ABRIL 26'!K154+'MAYO 26'!L154+'JUNIO 26'!K154</f>
        <v>1493.6100000000001</v>
      </c>
      <c r="M154" s="75">
        <f>+'ABRIL 26'!L154+'MAYO 26'!M154+'JUNIO 26'!L154</f>
        <v>44917</v>
      </c>
      <c r="N154" s="75">
        <f>+'JUNIO 26'!M154</f>
        <v>2671.07</v>
      </c>
      <c r="O154" s="75">
        <f>+'ABRIL 26'!M154+'MAYO 26'!N154+'JUNIO 26'!N154</f>
        <v>0</v>
      </c>
      <c r="P154" s="76">
        <f t="shared" si="2"/>
        <v>1368119.4700000002</v>
      </c>
    </row>
    <row r="155" spans="1:16" ht="15.6" x14ac:dyDescent="0.3">
      <c r="A155" s="1" t="s">
        <v>306</v>
      </c>
      <c r="B155" s="3" t="s">
        <v>307</v>
      </c>
      <c r="C155" s="75">
        <f>+'ABRIL 26'!C155+'MAYO 26'!C155+'JUNIO 26'!C155</f>
        <v>479731.32</v>
      </c>
      <c r="D155" s="75">
        <f>+'ABRIL 26'!D155+'MAYO 26'!D155+'JUNIO 26'!D155</f>
        <v>211820.43</v>
      </c>
      <c r="E155" s="75">
        <f>+'ABRIL 26'!E155+'MAYO 26'!E155+'JUNIO 26'!E155</f>
        <v>6283.59</v>
      </c>
      <c r="F155" s="75">
        <f>+'ABRIL 26'!F155+'MAYO 26'!F155+'JUNIO 26'!F155</f>
        <v>29094.68</v>
      </c>
      <c r="G155" s="75">
        <f>+'ABRIL 26'!G155+'MAYO 26'!G155+'JUNIO 26'!G155</f>
        <v>2652.36</v>
      </c>
      <c r="H155" s="75">
        <f>+'ABRIL 26'!H155+'MAYO 26'!H155+'JUNIO 26'!H155</f>
        <v>2311.87</v>
      </c>
      <c r="I155" s="75">
        <f>+'ABRIL 26'!I155+'MAYO 26'!I155+'JUNIO 26'!I155</f>
        <v>4487.28</v>
      </c>
      <c r="J155" s="75">
        <f>'MAYO 26'!J155</f>
        <v>1.01</v>
      </c>
      <c r="K155" s="75">
        <f>+'ABRIL 26'!J155+'MAYO 26'!K155+'JUNIO 26'!J155</f>
        <v>1251.42</v>
      </c>
      <c r="L155" s="75">
        <f>+'ABRIL 26'!K155+'MAYO 26'!L155+'JUNIO 26'!K155</f>
        <v>580.57000000000005</v>
      </c>
      <c r="M155" s="75">
        <f>+'ABRIL 26'!L155+'MAYO 26'!M155+'JUNIO 26'!L155</f>
        <v>16713</v>
      </c>
      <c r="N155" s="75">
        <f>+'JUNIO 26'!M155</f>
        <v>2026.18</v>
      </c>
      <c r="O155" s="75">
        <f>+'ABRIL 26'!M155+'MAYO 26'!N155+'JUNIO 26'!N155</f>
        <v>0</v>
      </c>
      <c r="P155" s="76">
        <f t="shared" si="2"/>
        <v>756953.71000000008</v>
      </c>
    </row>
    <row r="156" spans="1:16" ht="15.6" x14ac:dyDescent="0.3">
      <c r="A156" s="1" t="s">
        <v>308</v>
      </c>
      <c r="B156" s="3" t="s">
        <v>309</v>
      </c>
      <c r="C156" s="75">
        <f>+'ABRIL 26'!C156+'MAYO 26'!C156+'JUNIO 26'!C156</f>
        <v>772704.97</v>
      </c>
      <c r="D156" s="75">
        <f>+'ABRIL 26'!D156+'MAYO 26'!D156+'JUNIO 26'!D156</f>
        <v>224546.58000000002</v>
      </c>
      <c r="E156" s="75">
        <f>+'ABRIL 26'!E156+'MAYO 26'!E156+'JUNIO 26'!E156</f>
        <v>9181.43</v>
      </c>
      <c r="F156" s="75">
        <f>+'ABRIL 26'!F156+'MAYO 26'!F156+'JUNIO 26'!F156</f>
        <v>46094.14</v>
      </c>
      <c r="G156" s="75">
        <f>+'ABRIL 26'!G156+'MAYO 26'!G156+'JUNIO 26'!G156</f>
        <v>15783.85</v>
      </c>
      <c r="H156" s="75">
        <f>+'ABRIL 26'!H156+'MAYO 26'!H156+'JUNIO 26'!H156</f>
        <v>3708.7300000000005</v>
      </c>
      <c r="I156" s="75">
        <f>+'ABRIL 26'!I156+'MAYO 26'!I156+'JUNIO 26'!I156</f>
        <v>12992.29</v>
      </c>
      <c r="J156" s="75">
        <f>'MAYO 26'!J156</f>
        <v>2.92</v>
      </c>
      <c r="K156" s="75">
        <f>+'ABRIL 26'!J156+'MAYO 26'!K156+'JUNIO 26'!J156</f>
        <v>1701.9299999999998</v>
      </c>
      <c r="L156" s="75">
        <f>+'ABRIL 26'!K156+'MAYO 26'!L156+'JUNIO 26'!K156</f>
        <v>1027.28</v>
      </c>
      <c r="M156" s="75">
        <f>+'ABRIL 26'!L156+'MAYO 26'!M156+'JUNIO 26'!L156</f>
        <v>0</v>
      </c>
      <c r="N156" s="75">
        <f>+'JUNIO 26'!M156</f>
        <v>2506.06</v>
      </c>
      <c r="O156" s="75">
        <f>+'ABRIL 26'!M156+'MAYO 26'!N156+'JUNIO 26'!N156</f>
        <v>0</v>
      </c>
      <c r="P156" s="76">
        <f t="shared" si="2"/>
        <v>1090250.1800000002</v>
      </c>
    </row>
    <row r="157" spans="1:16" ht="15.6" x14ac:dyDescent="0.3">
      <c r="A157" s="1" t="s">
        <v>310</v>
      </c>
      <c r="B157" s="3" t="s">
        <v>311</v>
      </c>
      <c r="C157" s="75">
        <f>+'ABRIL 26'!C157+'MAYO 26'!C157+'JUNIO 26'!C157</f>
        <v>622910.86</v>
      </c>
      <c r="D157" s="75">
        <f>+'ABRIL 26'!D157+'MAYO 26'!D157+'JUNIO 26'!D157</f>
        <v>337373.20999999996</v>
      </c>
      <c r="E157" s="75">
        <f>+'ABRIL 26'!E157+'MAYO 26'!E157+'JUNIO 26'!E157</f>
        <v>7291.2799999999988</v>
      </c>
      <c r="F157" s="75">
        <f>+'ABRIL 26'!F157+'MAYO 26'!F157+'JUNIO 26'!F157</f>
        <v>38839.800000000003</v>
      </c>
      <c r="G157" s="75">
        <f>+'ABRIL 26'!G157+'MAYO 26'!G157+'JUNIO 26'!G157</f>
        <v>14640.720000000001</v>
      </c>
      <c r="H157" s="75">
        <f>+'ABRIL 26'!H157+'MAYO 26'!H157+'JUNIO 26'!H157</f>
        <v>3081.94</v>
      </c>
      <c r="I157" s="75">
        <f>+'ABRIL 26'!I157+'MAYO 26'!I157+'JUNIO 26'!I157</f>
        <v>12338.82</v>
      </c>
      <c r="J157" s="75">
        <f>'MAYO 26'!J157</f>
        <v>2.77</v>
      </c>
      <c r="K157" s="75">
        <f>+'ABRIL 26'!J157+'MAYO 26'!K157+'JUNIO 26'!J157</f>
        <v>1375.47</v>
      </c>
      <c r="L157" s="75">
        <f>+'ABRIL 26'!K157+'MAYO 26'!L157+'JUNIO 26'!K157</f>
        <v>1007.45</v>
      </c>
      <c r="M157" s="75">
        <f>+'ABRIL 26'!L157+'MAYO 26'!M157+'JUNIO 26'!L157</f>
        <v>0</v>
      </c>
      <c r="N157" s="75">
        <f>+'JUNIO 26'!M157</f>
        <v>2462.75</v>
      </c>
      <c r="O157" s="75">
        <f>+'ABRIL 26'!M157+'MAYO 26'!N157+'JUNIO 26'!N157</f>
        <v>0</v>
      </c>
      <c r="P157" s="76">
        <f t="shared" si="2"/>
        <v>1041325.0699999998</v>
      </c>
    </row>
    <row r="158" spans="1:16" ht="15.6" x14ac:dyDescent="0.3">
      <c r="A158" s="1" t="s">
        <v>312</v>
      </c>
      <c r="B158" s="3" t="s">
        <v>313</v>
      </c>
      <c r="C158" s="75">
        <f>+'ABRIL 26'!C158+'MAYO 26'!C158+'JUNIO 26'!C158</f>
        <v>3171795.6300000004</v>
      </c>
      <c r="D158" s="75">
        <f>+'ABRIL 26'!D158+'MAYO 26'!D158+'JUNIO 26'!D158</f>
        <v>1235423.27</v>
      </c>
      <c r="E158" s="75">
        <f>+'ABRIL 26'!E158+'MAYO 26'!E158+'JUNIO 26'!E158</f>
        <v>29289.599999999999</v>
      </c>
      <c r="F158" s="75">
        <f>+'ABRIL 26'!F158+'MAYO 26'!F158+'JUNIO 26'!F158</f>
        <v>205394.31999999998</v>
      </c>
      <c r="G158" s="75">
        <f>+'ABRIL 26'!G158+'MAYO 26'!G158+'JUNIO 26'!G158</f>
        <v>96457.02</v>
      </c>
      <c r="H158" s="75">
        <f>+'ABRIL 26'!H158+'MAYO 26'!H158+'JUNIO 26'!H158</f>
        <v>16234.41</v>
      </c>
      <c r="I158" s="75">
        <f>+'ABRIL 26'!I158+'MAYO 26'!I158+'JUNIO 26'!I158</f>
        <v>86009.9</v>
      </c>
      <c r="J158" s="75">
        <f>'MAYO 26'!J158</f>
        <v>19.309999999999999</v>
      </c>
      <c r="K158" s="75">
        <f>+'ABRIL 26'!J158+'MAYO 26'!K158+'JUNIO 26'!J158</f>
        <v>3759.7799999999997</v>
      </c>
      <c r="L158" s="75">
        <f>+'ABRIL 26'!K158+'MAYO 26'!L158+'JUNIO 26'!K158</f>
        <v>7152.8099999999995</v>
      </c>
      <c r="M158" s="75">
        <f>+'ABRIL 26'!L158+'MAYO 26'!M158+'JUNIO 26'!L158</f>
        <v>0</v>
      </c>
      <c r="N158" s="75">
        <f>+'JUNIO 26'!M158</f>
        <v>5608.01</v>
      </c>
      <c r="O158" s="75">
        <f>+'ABRIL 26'!M158+'MAYO 26'!N158+'JUNIO 26'!N158</f>
        <v>0</v>
      </c>
      <c r="P158" s="76">
        <f t="shared" si="2"/>
        <v>4857144.0599999996</v>
      </c>
    </row>
    <row r="159" spans="1:16" ht="15.6" x14ac:dyDescent="0.3">
      <c r="A159" s="1" t="s">
        <v>314</v>
      </c>
      <c r="B159" s="3" t="s">
        <v>315</v>
      </c>
      <c r="C159" s="75">
        <f>+'ABRIL 26'!C159+'MAYO 26'!C159+'JUNIO 26'!C159</f>
        <v>224733.58000000002</v>
      </c>
      <c r="D159" s="75">
        <f>+'ABRIL 26'!D159+'MAYO 26'!D159+'JUNIO 26'!D159</f>
        <v>90226.200000000012</v>
      </c>
      <c r="E159" s="75">
        <f>+'ABRIL 26'!E159+'MAYO 26'!E159+'JUNIO 26'!E159</f>
        <v>3498.9399999999996</v>
      </c>
      <c r="F159" s="75">
        <f>+'ABRIL 26'!F159+'MAYO 26'!F159+'JUNIO 26'!F159</f>
        <v>13250.15</v>
      </c>
      <c r="G159" s="75">
        <f>+'ABRIL 26'!G159+'MAYO 26'!G159+'JUNIO 26'!G159</f>
        <v>2230</v>
      </c>
      <c r="H159" s="75">
        <f>+'ABRIL 26'!H159+'MAYO 26'!H159+'JUNIO 26'!H159</f>
        <v>1047.72</v>
      </c>
      <c r="I159" s="75">
        <f>+'ABRIL 26'!I159+'MAYO 26'!I159+'JUNIO 26'!I159</f>
        <v>1819.35</v>
      </c>
      <c r="J159" s="75">
        <f>'MAYO 26'!J159</f>
        <v>0.41</v>
      </c>
      <c r="K159" s="75">
        <f>+'ABRIL 26'!J159+'MAYO 26'!K159+'JUNIO 26'!J159</f>
        <v>771.12000000000012</v>
      </c>
      <c r="L159" s="75">
        <f>+'ABRIL 26'!K159+'MAYO 26'!L159+'JUNIO 26'!K159</f>
        <v>139.99</v>
      </c>
      <c r="M159" s="75">
        <f>+'ABRIL 26'!L159+'MAYO 26'!M159+'JUNIO 26'!L159</f>
        <v>0</v>
      </c>
      <c r="N159" s="75">
        <f>+'JUNIO 26'!M159</f>
        <v>2009.17</v>
      </c>
      <c r="O159" s="75">
        <f>+'ABRIL 26'!M159+'MAYO 26'!N159+'JUNIO 26'!N159</f>
        <v>0</v>
      </c>
      <c r="P159" s="76">
        <f t="shared" si="2"/>
        <v>339726.62999999995</v>
      </c>
    </row>
    <row r="160" spans="1:16" ht="15.6" x14ac:dyDescent="0.3">
      <c r="A160" s="1" t="s">
        <v>316</v>
      </c>
      <c r="B160" s="3" t="s">
        <v>317</v>
      </c>
      <c r="C160" s="75">
        <f>+'ABRIL 26'!C160+'MAYO 26'!C160+'JUNIO 26'!C160</f>
        <v>733776.19</v>
      </c>
      <c r="D160" s="75">
        <f>+'ABRIL 26'!D160+'MAYO 26'!D160+'JUNIO 26'!D160</f>
        <v>483194.16000000003</v>
      </c>
      <c r="E160" s="75">
        <f>+'ABRIL 26'!E160+'MAYO 26'!E160+'JUNIO 26'!E160</f>
        <v>8526.08</v>
      </c>
      <c r="F160" s="75">
        <f>+'ABRIL 26'!F160+'MAYO 26'!F160+'JUNIO 26'!F160</f>
        <v>46772.77</v>
      </c>
      <c r="G160" s="75">
        <f>+'ABRIL 26'!G160+'MAYO 26'!G160+'JUNIO 26'!G160</f>
        <v>18341.329999999998</v>
      </c>
      <c r="H160" s="75">
        <f>+'ABRIL 26'!H160+'MAYO 26'!H160+'JUNIO 26'!H160</f>
        <v>3669.4100000000003</v>
      </c>
      <c r="I160" s="75">
        <f>+'ABRIL 26'!I160+'MAYO 26'!I160+'JUNIO 26'!I160</f>
        <v>15374.53</v>
      </c>
      <c r="J160" s="75">
        <f>'MAYO 26'!J160</f>
        <v>3.45</v>
      </c>
      <c r="K160" s="75">
        <f>+'ABRIL 26'!J160+'MAYO 26'!K160+'JUNIO 26'!J160</f>
        <v>1460.5500000000002</v>
      </c>
      <c r="L160" s="75">
        <f>+'ABRIL 26'!K160+'MAYO 26'!L160+'JUNIO 26'!K160</f>
        <v>1281.46</v>
      </c>
      <c r="M160" s="75">
        <f>+'ABRIL 26'!L160+'MAYO 26'!M160+'JUNIO 26'!L160</f>
        <v>9479</v>
      </c>
      <c r="N160" s="75">
        <f>+'JUNIO 26'!M160</f>
        <v>2583.12</v>
      </c>
      <c r="O160" s="75">
        <f>+'ABRIL 26'!M160+'MAYO 26'!N160+'JUNIO 26'!N160</f>
        <v>0</v>
      </c>
      <c r="P160" s="76">
        <f t="shared" si="2"/>
        <v>1324462.0500000003</v>
      </c>
    </row>
    <row r="161" spans="1:16" ht="15.6" x14ac:dyDescent="0.3">
      <c r="A161" s="1" t="s">
        <v>318</v>
      </c>
      <c r="B161" s="3" t="s">
        <v>319</v>
      </c>
      <c r="C161" s="75">
        <f>+'ABRIL 26'!C161+'MAYO 26'!C161+'JUNIO 26'!C161</f>
        <v>1275836.1499999999</v>
      </c>
      <c r="D161" s="75">
        <f>+'ABRIL 26'!D161+'MAYO 26'!D161+'JUNIO 26'!D161</f>
        <v>318985.32</v>
      </c>
      <c r="E161" s="75">
        <f>+'ABRIL 26'!E161+'MAYO 26'!E161+'JUNIO 26'!E161</f>
        <v>13469.98</v>
      </c>
      <c r="F161" s="75">
        <f>+'ABRIL 26'!F161+'MAYO 26'!F161+'JUNIO 26'!F161</f>
        <v>82024.3</v>
      </c>
      <c r="G161" s="75">
        <f>+'ABRIL 26'!G161+'MAYO 26'!G161+'JUNIO 26'!G161</f>
        <v>34769.040000000001</v>
      </c>
      <c r="H161" s="75">
        <f>+'ABRIL 26'!H161+'MAYO 26'!H161+'JUNIO 26'!H161</f>
        <v>6455.79</v>
      </c>
      <c r="I161" s="75">
        <f>+'ABRIL 26'!I161+'MAYO 26'!I161+'JUNIO 26'!I161</f>
        <v>30454.049999999996</v>
      </c>
      <c r="J161" s="75">
        <f>'MAYO 26'!J161</f>
        <v>6.84</v>
      </c>
      <c r="K161" s="75">
        <f>+'ABRIL 26'!J161+'MAYO 26'!K161+'JUNIO 26'!J161</f>
        <v>2103.1799999999998</v>
      </c>
      <c r="L161" s="75">
        <f>+'ABRIL 26'!K161+'MAYO 26'!L161+'JUNIO 26'!K161</f>
        <v>2530.3000000000002</v>
      </c>
      <c r="M161" s="75">
        <f>+'ABRIL 26'!L161+'MAYO 26'!M161+'JUNIO 26'!L161</f>
        <v>0</v>
      </c>
      <c r="N161" s="75">
        <f>+'JUNIO 26'!M161</f>
        <v>3230.93</v>
      </c>
      <c r="O161" s="75">
        <f>+'ABRIL 26'!M161+'MAYO 26'!N161+'JUNIO 26'!N161</f>
        <v>0</v>
      </c>
      <c r="P161" s="76">
        <f t="shared" si="2"/>
        <v>1769865.8800000001</v>
      </c>
    </row>
    <row r="162" spans="1:16" ht="15.6" x14ac:dyDescent="0.3">
      <c r="A162" s="1" t="s">
        <v>320</v>
      </c>
      <c r="B162" s="3" t="s">
        <v>321</v>
      </c>
      <c r="C162" s="75">
        <f>+'ABRIL 26'!C162+'MAYO 26'!C162+'JUNIO 26'!C162</f>
        <v>905971.30999999994</v>
      </c>
      <c r="D162" s="75">
        <f>+'ABRIL 26'!D162+'MAYO 26'!D162+'JUNIO 26'!D162</f>
        <v>384281.11</v>
      </c>
      <c r="E162" s="75">
        <f>+'ABRIL 26'!E162+'MAYO 26'!E162+'JUNIO 26'!E162</f>
        <v>10549.82</v>
      </c>
      <c r="F162" s="75">
        <f>+'ABRIL 26'!F162+'MAYO 26'!F162+'JUNIO 26'!F162</f>
        <v>56427.199999999997</v>
      </c>
      <c r="G162" s="75">
        <f>+'ABRIL 26'!G162+'MAYO 26'!G162+'JUNIO 26'!G162</f>
        <v>16651</v>
      </c>
      <c r="H162" s="75">
        <f>+'ABRIL 26'!H162+'MAYO 26'!H162+'JUNIO 26'!H162</f>
        <v>4475.0599999999995</v>
      </c>
      <c r="I162" s="75">
        <f>+'ABRIL 26'!I162+'MAYO 26'!I162+'JUNIO 26'!I162</f>
        <v>15921.57</v>
      </c>
      <c r="J162" s="75">
        <f>'MAYO 26'!J162</f>
        <v>3.57</v>
      </c>
      <c r="K162" s="75">
        <f>+'ABRIL 26'!J162+'MAYO 26'!K162+'JUNIO 26'!J162</f>
        <v>1939.08</v>
      </c>
      <c r="L162" s="75">
        <f>+'ABRIL 26'!K162+'MAYO 26'!L162+'JUNIO 26'!K162</f>
        <v>1465.1399999999999</v>
      </c>
      <c r="M162" s="75">
        <f>+'ABRIL 26'!L162+'MAYO 26'!M162+'JUNIO 26'!L162</f>
        <v>0</v>
      </c>
      <c r="N162" s="75">
        <f>+'JUNIO 26'!M162</f>
        <v>2545.12</v>
      </c>
      <c r="O162" s="75">
        <f>+'ABRIL 26'!M162+'MAYO 26'!N162+'JUNIO 26'!N162</f>
        <v>0</v>
      </c>
      <c r="P162" s="76">
        <f t="shared" si="2"/>
        <v>1400229.9800000002</v>
      </c>
    </row>
    <row r="163" spans="1:16" ht="15.6" x14ac:dyDescent="0.3">
      <c r="A163" s="1" t="s">
        <v>322</v>
      </c>
      <c r="B163" s="3" t="s">
        <v>323</v>
      </c>
      <c r="C163" s="75">
        <f>+'ABRIL 26'!C163+'MAYO 26'!C163+'JUNIO 26'!C163</f>
        <v>464392.92</v>
      </c>
      <c r="D163" s="75">
        <f>+'ABRIL 26'!D163+'MAYO 26'!D163+'JUNIO 26'!D163</f>
        <v>196596.87</v>
      </c>
      <c r="E163" s="75">
        <f>+'ABRIL 26'!E163+'MAYO 26'!E163+'JUNIO 26'!E163</f>
        <v>6340.47</v>
      </c>
      <c r="F163" s="75">
        <f>+'ABRIL 26'!F163+'MAYO 26'!F163+'JUNIO 26'!F163</f>
        <v>28543.5</v>
      </c>
      <c r="G163" s="75">
        <f>+'ABRIL 26'!G163+'MAYO 26'!G163+'JUNIO 26'!G163</f>
        <v>7788.9</v>
      </c>
      <c r="H163" s="75">
        <f>+'ABRIL 26'!H163+'MAYO 26'!H163+'JUNIO 26'!H163</f>
        <v>2246.5100000000002</v>
      </c>
      <c r="I163" s="75">
        <f>+'ABRIL 26'!I163+'MAYO 26'!I163+'JUNIO 26'!I163</f>
        <v>6596.38</v>
      </c>
      <c r="J163" s="75">
        <f>'MAYO 26'!J163</f>
        <v>1.48</v>
      </c>
      <c r="K163" s="75">
        <f>+'ABRIL 26'!J163+'MAYO 26'!K163+'JUNIO 26'!J163</f>
        <v>1269.42</v>
      </c>
      <c r="L163" s="75">
        <f>+'ABRIL 26'!K163+'MAYO 26'!L163+'JUNIO 26'!K163</f>
        <v>550.16000000000008</v>
      </c>
      <c r="M163" s="75">
        <f>+'ABRIL 26'!L163+'MAYO 26'!M163+'JUNIO 26'!L163</f>
        <v>0</v>
      </c>
      <c r="N163" s="75">
        <f>+'JUNIO 26'!M163</f>
        <v>2207.9299999999998</v>
      </c>
      <c r="O163" s="75">
        <f>+'ABRIL 26'!M163+'MAYO 26'!N163+'JUNIO 26'!N163</f>
        <v>0</v>
      </c>
      <c r="P163" s="76">
        <f t="shared" si="2"/>
        <v>716534.54000000015</v>
      </c>
    </row>
    <row r="164" spans="1:16" ht="15.6" x14ac:dyDescent="0.3">
      <c r="A164" s="1" t="s">
        <v>324</v>
      </c>
      <c r="B164" s="3" t="s">
        <v>325</v>
      </c>
      <c r="C164" s="75">
        <f>+'ABRIL 26'!C164+'MAYO 26'!C164+'JUNIO 26'!C164</f>
        <v>1068514.8400000001</v>
      </c>
      <c r="D164" s="75">
        <f>+'ABRIL 26'!D164+'MAYO 26'!D164+'JUNIO 26'!D164</f>
        <v>330629.84999999998</v>
      </c>
      <c r="E164" s="75">
        <f>+'ABRIL 26'!E164+'MAYO 26'!E164+'JUNIO 26'!E164</f>
        <v>12218.380000000001</v>
      </c>
      <c r="F164" s="75">
        <f>+'ABRIL 26'!F164+'MAYO 26'!F164+'JUNIO 26'!F164</f>
        <v>68119.22</v>
      </c>
      <c r="G164" s="75">
        <f>+'ABRIL 26'!G164+'MAYO 26'!G164+'JUNIO 26'!G164</f>
        <v>25921.65</v>
      </c>
      <c r="H164" s="75">
        <f>+'ABRIL 26'!H164+'MAYO 26'!H164+'JUNIO 26'!H164</f>
        <v>5362.8</v>
      </c>
      <c r="I164" s="75">
        <f>+'ABRIL 26'!I164+'MAYO 26'!I164+'JUNIO 26'!I164</f>
        <v>22902.73</v>
      </c>
      <c r="J164" s="75">
        <f>'MAYO 26'!J164</f>
        <v>5.14</v>
      </c>
      <c r="K164" s="75">
        <f>+'ABRIL 26'!J164+'MAYO 26'!K164+'JUNIO 26'!J164</f>
        <v>2196.09</v>
      </c>
      <c r="L164" s="75">
        <f>+'ABRIL 26'!K164+'MAYO 26'!L164+'JUNIO 26'!K164</f>
        <v>1912.1799999999998</v>
      </c>
      <c r="M164" s="75">
        <f>+'ABRIL 26'!L164+'MAYO 26'!M164+'JUNIO 26'!L164</f>
        <v>19829</v>
      </c>
      <c r="N164" s="75">
        <f>+'JUNIO 26'!M164</f>
        <v>2903.3</v>
      </c>
      <c r="O164" s="75">
        <f>+'ABRIL 26'!M164+'MAYO 26'!N164+'JUNIO 26'!N164</f>
        <v>0</v>
      </c>
      <c r="P164" s="76">
        <f t="shared" si="2"/>
        <v>1560515.1799999997</v>
      </c>
    </row>
    <row r="165" spans="1:16" ht="15.6" x14ac:dyDescent="0.3">
      <c r="A165" s="1" t="s">
        <v>326</v>
      </c>
      <c r="B165" s="3" t="s">
        <v>327</v>
      </c>
      <c r="C165" s="75">
        <f>+'ABRIL 26'!C165+'MAYO 26'!C165+'JUNIO 26'!C165</f>
        <v>6313563.3700000001</v>
      </c>
      <c r="D165" s="75">
        <f>+'ABRIL 26'!D165+'MAYO 26'!D165+'JUNIO 26'!D165</f>
        <v>1661468.81</v>
      </c>
      <c r="E165" s="75">
        <f>+'ABRIL 26'!E165+'MAYO 26'!E165+'JUNIO 26'!E165</f>
        <v>55301</v>
      </c>
      <c r="F165" s="75">
        <f>+'ABRIL 26'!F165+'MAYO 26'!F165+'JUNIO 26'!F165</f>
        <v>399608.64</v>
      </c>
      <c r="G165" s="75">
        <f>+'ABRIL 26'!G165+'MAYO 26'!G165+'JUNIO 26'!G165</f>
        <v>115463.85</v>
      </c>
      <c r="H165" s="75">
        <f>+'ABRIL 26'!H165+'MAYO 26'!H165+'JUNIO 26'!H165</f>
        <v>32076.760000000002</v>
      </c>
      <c r="I165" s="75">
        <f>+'ABRIL 26'!I165+'MAYO 26'!I165+'JUNIO 26'!I165</f>
        <v>134228.37</v>
      </c>
      <c r="J165" s="75">
        <f>'MAYO 26'!J165</f>
        <v>30.14</v>
      </c>
      <c r="K165" s="75">
        <f>+'ABRIL 26'!J165+'MAYO 26'!K165+'JUNIO 26'!J165</f>
        <v>8098.2000000000007</v>
      </c>
      <c r="L165" s="75">
        <f>+'ABRIL 26'!K165+'MAYO 26'!L165+'JUNIO 26'!K165</f>
        <v>14030.74</v>
      </c>
      <c r="M165" s="75">
        <f>+'ABRIL 26'!L165+'MAYO 26'!M165+'JUNIO 26'!L165</f>
        <v>0</v>
      </c>
      <c r="N165" s="75">
        <f>+'JUNIO 26'!M165</f>
        <v>6397.45</v>
      </c>
      <c r="O165" s="75">
        <f>+'ABRIL 26'!M165+'MAYO 26'!N165+'JUNIO 26'!N165</f>
        <v>0</v>
      </c>
      <c r="P165" s="76">
        <f t="shared" si="2"/>
        <v>8740267.3299999982</v>
      </c>
    </row>
    <row r="166" spans="1:16" ht="15.6" x14ac:dyDescent="0.3">
      <c r="A166" s="1" t="s">
        <v>328</v>
      </c>
      <c r="B166" s="3" t="s">
        <v>329</v>
      </c>
      <c r="C166" s="75">
        <f>+'ABRIL 26'!C166+'MAYO 26'!C166+'JUNIO 26'!C166</f>
        <v>1499794.28</v>
      </c>
      <c r="D166" s="75">
        <f>+'ABRIL 26'!D166+'MAYO 26'!D166+'JUNIO 26'!D166</f>
        <v>453568.88</v>
      </c>
      <c r="E166" s="75">
        <f>+'ABRIL 26'!E166+'MAYO 26'!E166+'JUNIO 26'!E166</f>
        <v>15138.48</v>
      </c>
      <c r="F166" s="75">
        <f>+'ABRIL 26'!F166+'MAYO 26'!F166+'JUNIO 26'!F166</f>
        <v>102183.79</v>
      </c>
      <c r="G166" s="75">
        <f>+'ABRIL 26'!G166+'MAYO 26'!G166+'JUNIO 26'!G166</f>
        <v>15981.21</v>
      </c>
      <c r="H166" s="75">
        <f>+'ABRIL 26'!H166+'MAYO 26'!H166+'JUNIO 26'!H166</f>
        <v>7887.0599999999995</v>
      </c>
      <c r="I166" s="75">
        <f>+'ABRIL 26'!I166+'MAYO 26'!I166+'JUNIO 26'!I166</f>
        <v>27628.260000000002</v>
      </c>
      <c r="J166" s="75">
        <f>'MAYO 26'!J166</f>
        <v>6.2</v>
      </c>
      <c r="K166" s="75">
        <f>+'ABRIL 26'!J166+'MAYO 26'!K166+'JUNIO 26'!J166</f>
        <v>2126.58</v>
      </c>
      <c r="L166" s="75">
        <f>+'ABRIL 26'!K166+'MAYO 26'!L166+'JUNIO 26'!K166</f>
        <v>3623.63</v>
      </c>
      <c r="M166" s="75">
        <f>+'ABRIL 26'!L166+'MAYO 26'!M166+'JUNIO 26'!L166</f>
        <v>26918</v>
      </c>
      <c r="N166" s="75">
        <f>+'JUNIO 26'!M166</f>
        <v>2519.61</v>
      </c>
      <c r="O166" s="75">
        <f>+'ABRIL 26'!M166+'MAYO 26'!N166+'JUNIO 26'!N166</f>
        <v>0</v>
      </c>
      <c r="P166" s="76">
        <f t="shared" si="2"/>
        <v>2157375.98</v>
      </c>
    </row>
    <row r="167" spans="1:16" ht="15.6" x14ac:dyDescent="0.3">
      <c r="A167" s="1" t="s">
        <v>330</v>
      </c>
      <c r="B167" s="3" t="s">
        <v>331</v>
      </c>
      <c r="C167" s="75">
        <f>+'ABRIL 26'!C167+'MAYO 26'!C167+'JUNIO 26'!C167</f>
        <v>1372668.71</v>
      </c>
      <c r="D167" s="75">
        <f>+'ABRIL 26'!D167+'MAYO 26'!D167+'JUNIO 26'!D167</f>
        <v>220157.73</v>
      </c>
      <c r="E167" s="75">
        <f>+'ABRIL 26'!E167+'MAYO 26'!E167+'JUNIO 26'!E167</f>
        <v>14692.119999999999</v>
      </c>
      <c r="F167" s="75">
        <f>+'ABRIL 26'!F167+'MAYO 26'!F167+'JUNIO 26'!F167</f>
        <v>86089.089999999982</v>
      </c>
      <c r="G167" s="75">
        <f>+'ABRIL 26'!G167+'MAYO 26'!G167+'JUNIO 26'!G167</f>
        <v>40175.93</v>
      </c>
      <c r="H167" s="75">
        <f>+'ABRIL 26'!H167+'MAYO 26'!H167+'JUNIO 26'!H167</f>
        <v>6841.4400000000005</v>
      </c>
      <c r="I167" s="75">
        <f>+'ABRIL 26'!I167+'MAYO 26'!I167+'JUNIO 26'!I167</f>
        <v>32339.140000000003</v>
      </c>
      <c r="J167" s="75">
        <f>'MAYO 26'!J167</f>
        <v>7.26</v>
      </c>
      <c r="K167" s="75">
        <f>+'ABRIL 26'!J167+'MAYO 26'!K167+'JUNIO 26'!J167</f>
        <v>2427.5700000000002</v>
      </c>
      <c r="L167" s="75">
        <f>+'ABRIL 26'!K167+'MAYO 26'!L167+'JUNIO 26'!K167</f>
        <v>2493.75</v>
      </c>
      <c r="M167" s="75">
        <f>+'ABRIL 26'!L167+'MAYO 26'!M167+'JUNIO 26'!L167</f>
        <v>0</v>
      </c>
      <c r="N167" s="75">
        <f>+'JUNIO 26'!M167</f>
        <v>3397.53</v>
      </c>
      <c r="O167" s="75">
        <f>+'ABRIL 26'!M167+'MAYO 26'!N167+'JUNIO 26'!N167</f>
        <v>0</v>
      </c>
      <c r="P167" s="76">
        <f t="shared" si="2"/>
        <v>1781290.27</v>
      </c>
    </row>
    <row r="168" spans="1:16" ht="15.6" x14ac:dyDescent="0.3">
      <c r="A168" s="1" t="s">
        <v>332</v>
      </c>
      <c r="B168" s="3" t="s">
        <v>333</v>
      </c>
      <c r="C168" s="75">
        <f>+'ABRIL 26'!C168+'MAYO 26'!C168+'JUNIO 26'!C168</f>
        <v>606332.49</v>
      </c>
      <c r="D168" s="75">
        <f>+'ABRIL 26'!D168+'MAYO 26'!D168+'JUNIO 26'!D168</f>
        <v>239181.78</v>
      </c>
      <c r="E168" s="75">
        <f>+'ABRIL 26'!E168+'MAYO 26'!E168+'JUNIO 26'!E168</f>
        <v>7022.5499999999993</v>
      </c>
      <c r="F168" s="75">
        <f>+'ABRIL 26'!F168+'MAYO 26'!F168+'JUNIO 26'!F168</f>
        <v>36228.129999999997</v>
      </c>
      <c r="G168" s="75">
        <f>+'ABRIL 26'!G168+'MAYO 26'!G168+'JUNIO 26'!G168</f>
        <v>10121.89</v>
      </c>
      <c r="H168" s="75">
        <f>+'ABRIL 26'!H168+'MAYO 26'!H168+'JUNIO 26'!H168</f>
        <v>2924.0299999999997</v>
      </c>
      <c r="I168" s="75">
        <f>+'ABRIL 26'!I168+'MAYO 26'!I168+'JUNIO 26'!I168</f>
        <v>9487.76</v>
      </c>
      <c r="J168" s="75">
        <f>'MAYO 26'!J168</f>
        <v>2.13</v>
      </c>
      <c r="K168" s="75">
        <f>+'ABRIL 26'!J168+'MAYO 26'!K168+'JUNIO 26'!J168</f>
        <v>1337.76</v>
      </c>
      <c r="L168" s="75">
        <f>+'ABRIL 26'!K168+'MAYO 26'!L168+'JUNIO 26'!K168</f>
        <v>848.49</v>
      </c>
      <c r="M168" s="75">
        <f>+'ABRIL 26'!L168+'MAYO 26'!M168+'JUNIO 26'!L168</f>
        <v>41721</v>
      </c>
      <c r="N168" s="75">
        <f>+'JUNIO 26'!M168</f>
        <v>2305.9699999999998</v>
      </c>
      <c r="O168" s="75">
        <f>+'ABRIL 26'!M168+'MAYO 26'!N168+'JUNIO 26'!N168</f>
        <v>0</v>
      </c>
      <c r="P168" s="76">
        <f t="shared" si="2"/>
        <v>957513.9800000001</v>
      </c>
    </row>
    <row r="169" spans="1:16" ht="15.6" x14ac:dyDescent="0.3">
      <c r="A169" s="1" t="s">
        <v>334</v>
      </c>
      <c r="B169" s="3" t="s">
        <v>335</v>
      </c>
      <c r="C169" s="75">
        <f>+'ABRIL 26'!C169+'MAYO 26'!C169+'JUNIO 26'!C169</f>
        <v>784196.89</v>
      </c>
      <c r="D169" s="75">
        <f>+'ABRIL 26'!D169+'MAYO 26'!D169+'JUNIO 26'!D169</f>
        <v>146119.29</v>
      </c>
      <c r="E169" s="75">
        <f>+'ABRIL 26'!E169+'MAYO 26'!E169+'JUNIO 26'!E169</f>
        <v>9473.08</v>
      </c>
      <c r="F169" s="75">
        <f>+'ABRIL 26'!F169+'MAYO 26'!F169+'JUNIO 26'!F169</f>
        <v>49062.92</v>
      </c>
      <c r="G169" s="75">
        <f>+'ABRIL 26'!G169+'MAYO 26'!G169+'JUNIO 26'!G169</f>
        <v>19470.29</v>
      </c>
      <c r="H169" s="75">
        <f>+'ABRIL 26'!H169+'MAYO 26'!H169+'JUNIO 26'!H169</f>
        <v>3869.55</v>
      </c>
      <c r="I169" s="75">
        <f>+'ABRIL 26'!I169+'MAYO 26'!I169+'JUNIO 26'!I169</f>
        <v>15914.68</v>
      </c>
      <c r="J169" s="75">
        <f>'MAYO 26'!J169</f>
        <v>3.57</v>
      </c>
      <c r="K169" s="75">
        <f>+'ABRIL 26'!J169+'MAYO 26'!K169+'JUNIO 26'!J169</f>
        <v>1726.8899999999999</v>
      </c>
      <c r="L169" s="75">
        <f>+'ABRIL 26'!K169+'MAYO 26'!L169+'JUNIO 26'!K169</f>
        <v>1224.1500000000001</v>
      </c>
      <c r="M169" s="75">
        <f>+'ABRIL 26'!L169+'MAYO 26'!M169+'JUNIO 26'!L169</f>
        <v>0</v>
      </c>
      <c r="N169" s="75">
        <f>+'JUNIO 26'!M169</f>
        <v>2651.67</v>
      </c>
      <c r="O169" s="75">
        <f>+'ABRIL 26'!M169+'MAYO 26'!N169+'JUNIO 26'!N169</f>
        <v>0</v>
      </c>
      <c r="P169" s="76">
        <f t="shared" si="2"/>
        <v>1033712.9800000002</v>
      </c>
    </row>
    <row r="170" spans="1:16" ht="15.6" x14ac:dyDescent="0.3">
      <c r="A170" s="1" t="s">
        <v>336</v>
      </c>
      <c r="B170" s="3" t="s">
        <v>337</v>
      </c>
      <c r="C170" s="75">
        <f>+'ABRIL 26'!C170+'MAYO 26'!C170+'JUNIO 26'!C170</f>
        <v>599233.41999999993</v>
      </c>
      <c r="D170" s="75">
        <f>+'ABRIL 26'!D170+'MAYO 26'!D170+'JUNIO 26'!D170</f>
        <v>128118</v>
      </c>
      <c r="E170" s="75">
        <f>+'ABRIL 26'!E170+'MAYO 26'!E170+'JUNIO 26'!E170</f>
        <v>7124.92</v>
      </c>
      <c r="F170" s="75">
        <f>+'ABRIL 26'!F170+'MAYO 26'!F170+'JUNIO 26'!F170</f>
        <v>37080.839999999997</v>
      </c>
      <c r="G170" s="75">
        <f>+'ABRIL 26'!G170+'MAYO 26'!G170+'JUNIO 26'!G170</f>
        <v>14907.560000000001</v>
      </c>
      <c r="H170" s="75">
        <f>+'ABRIL 26'!H170+'MAYO 26'!H170+'JUNIO 26'!H170</f>
        <v>2940.52</v>
      </c>
      <c r="I170" s="75">
        <f>+'ABRIL 26'!I170+'MAYO 26'!I170+'JUNIO 26'!I170</f>
        <v>11928.08</v>
      </c>
      <c r="J170" s="75">
        <f>'MAYO 26'!J170</f>
        <v>2.68</v>
      </c>
      <c r="K170" s="75">
        <f>+'ABRIL 26'!J170+'MAYO 26'!K170+'JUNIO 26'!J170</f>
        <v>1289.52</v>
      </c>
      <c r="L170" s="75">
        <f>+'ABRIL 26'!K170+'MAYO 26'!L170+'JUNIO 26'!K170</f>
        <v>917.59</v>
      </c>
      <c r="M170" s="75">
        <f>+'ABRIL 26'!L170+'MAYO 26'!M170+'JUNIO 26'!L170</f>
        <v>53831</v>
      </c>
      <c r="N170" s="75">
        <f>+'JUNIO 26'!M170</f>
        <v>2469.92</v>
      </c>
      <c r="O170" s="75">
        <f>+'ABRIL 26'!M170+'MAYO 26'!N170+'JUNIO 26'!N170</f>
        <v>0</v>
      </c>
      <c r="P170" s="76">
        <f t="shared" si="2"/>
        <v>859844.05</v>
      </c>
    </row>
    <row r="171" spans="1:16" ht="15.6" x14ac:dyDescent="0.3">
      <c r="A171" s="1" t="s">
        <v>338</v>
      </c>
      <c r="B171" s="3" t="s">
        <v>339</v>
      </c>
      <c r="C171" s="75">
        <f>+'ABRIL 26'!C171+'MAYO 26'!C171+'JUNIO 26'!C171</f>
        <v>526436.23</v>
      </c>
      <c r="D171" s="75">
        <f>+'ABRIL 26'!D171+'MAYO 26'!D171+'JUNIO 26'!D171</f>
        <v>272072.33999999997</v>
      </c>
      <c r="E171" s="75">
        <f>+'ABRIL 26'!E171+'MAYO 26'!E171+'JUNIO 26'!E171</f>
        <v>6646.74</v>
      </c>
      <c r="F171" s="75">
        <f>+'ABRIL 26'!F171+'MAYO 26'!F171+'JUNIO 26'!F171</f>
        <v>32505.629999999997</v>
      </c>
      <c r="G171" s="75">
        <f>+'ABRIL 26'!G171+'MAYO 26'!G171+'JUNIO 26'!G171</f>
        <v>11375.39</v>
      </c>
      <c r="H171" s="75">
        <f>+'ABRIL 26'!H171+'MAYO 26'!H171+'JUNIO 26'!H171</f>
        <v>2569.7599999999998</v>
      </c>
      <c r="I171" s="75">
        <f>+'ABRIL 26'!I171+'MAYO 26'!I171+'JUNIO 26'!I171</f>
        <v>9337</v>
      </c>
      <c r="J171" s="75">
        <f>'MAYO 26'!J171</f>
        <v>2.1</v>
      </c>
      <c r="K171" s="75">
        <f>+'ABRIL 26'!J171+'MAYO 26'!K171+'JUNIO 26'!J171</f>
        <v>1270.6500000000001</v>
      </c>
      <c r="L171" s="75">
        <f>+'ABRIL 26'!K171+'MAYO 26'!L171+'JUNIO 26'!K171</f>
        <v>732.95</v>
      </c>
      <c r="M171" s="75">
        <f>+'ABRIL 26'!L171+'MAYO 26'!M171+'JUNIO 26'!L171</f>
        <v>59173</v>
      </c>
      <c r="N171" s="75">
        <f>+'JUNIO 26'!M171</f>
        <v>2345.3000000000002</v>
      </c>
      <c r="O171" s="75">
        <f>+'ABRIL 26'!M171+'MAYO 26'!N171+'JUNIO 26'!N171</f>
        <v>0</v>
      </c>
      <c r="P171" s="76">
        <f t="shared" si="2"/>
        <v>924467.09</v>
      </c>
    </row>
    <row r="172" spans="1:16" ht="15.6" x14ac:dyDescent="0.3">
      <c r="A172" s="1" t="s">
        <v>340</v>
      </c>
      <c r="B172" s="3" t="s">
        <v>341</v>
      </c>
      <c r="C172" s="75">
        <f>+'ABRIL 26'!C172+'MAYO 26'!C172+'JUNIO 26'!C172</f>
        <v>816975.69</v>
      </c>
      <c r="D172" s="75">
        <f>+'ABRIL 26'!D172+'MAYO 26'!D172+'JUNIO 26'!D172</f>
        <v>149507.40000000002</v>
      </c>
      <c r="E172" s="75">
        <f>+'ABRIL 26'!E172+'MAYO 26'!E172+'JUNIO 26'!E172</f>
        <v>9568.69</v>
      </c>
      <c r="F172" s="75">
        <f>+'ABRIL 26'!F172+'MAYO 26'!F172+'JUNIO 26'!F172</f>
        <v>50905.919999999998</v>
      </c>
      <c r="G172" s="75">
        <f>+'ABRIL 26'!G172+'MAYO 26'!G172+'JUNIO 26'!G172</f>
        <v>20711.64</v>
      </c>
      <c r="H172" s="75">
        <f>+'ABRIL 26'!H172+'MAYO 26'!H172+'JUNIO 26'!H172</f>
        <v>4033.66</v>
      </c>
      <c r="I172" s="75">
        <f>+'ABRIL 26'!I172+'MAYO 26'!I172+'JUNIO 26'!I172</f>
        <v>16903.04</v>
      </c>
      <c r="J172" s="75">
        <f>'MAYO 26'!J172</f>
        <v>3.8</v>
      </c>
      <c r="K172" s="75">
        <f>+'ABRIL 26'!J172+'MAYO 26'!K172+'JUNIO 26'!J172</f>
        <v>1735.59</v>
      </c>
      <c r="L172" s="75">
        <f>+'ABRIL 26'!K172+'MAYO 26'!L172+'JUNIO 26'!K172</f>
        <v>1311.27</v>
      </c>
      <c r="M172" s="75">
        <f>+'ABRIL 26'!L172+'MAYO 26'!M172+'JUNIO 26'!L172</f>
        <v>0</v>
      </c>
      <c r="N172" s="75">
        <f>+'JUNIO 26'!M172</f>
        <v>2691.79</v>
      </c>
      <c r="O172" s="75">
        <f>+'ABRIL 26'!M172+'MAYO 26'!N172+'JUNIO 26'!N172</f>
        <v>0</v>
      </c>
      <c r="P172" s="76">
        <f t="shared" si="2"/>
        <v>1074348.4900000002</v>
      </c>
    </row>
    <row r="173" spans="1:16" ht="15.6" x14ac:dyDescent="0.3">
      <c r="A173" s="1" t="s">
        <v>342</v>
      </c>
      <c r="B173" s="3" t="s">
        <v>343</v>
      </c>
      <c r="C173" s="75">
        <f>+'ABRIL 26'!C173+'MAYO 26'!C173+'JUNIO 26'!C173</f>
        <v>566087.82000000007</v>
      </c>
      <c r="D173" s="75">
        <f>+'ABRIL 26'!D173+'MAYO 26'!D173+'JUNIO 26'!D173</f>
        <v>238174.52000000002</v>
      </c>
      <c r="E173" s="75">
        <f>+'ABRIL 26'!E173+'MAYO 26'!E173+'JUNIO 26'!E173</f>
        <v>7005.53</v>
      </c>
      <c r="F173" s="75">
        <f>+'ABRIL 26'!F173+'MAYO 26'!F173+'JUNIO 26'!F173</f>
        <v>34911.29</v>
      </c>
      <c r="G173" s="75">
        <f>+'ABRIL 26'!G173+'MAYO 26'!G173+'JUNIO 26'!G173</f>
        <v>11679.380000000001</v>
      </c>
      <c r="H173" s="75">
        <f>+'ABRIL 26'!H173+'MAYO 26'!H173+'JUNIO 26'!H173</f>
        <v>2763.96</v>
      </c>
      <c r="I173" s="75">
        <f>+'ABRIL 26'!I173+'MAYO 26'!I173+'JUNIO 26'!I173</f>
        <v>9925.76</v>
      </c>
      <c r="J173" s="75">
        <f>'MAYO 26'!J173</f>
        <v>2.23</v>
      </c>
      <c r="K173" s="75">
        <f>+'ABRIL 26'!J173+'MAYO 26'!K173+'JUNIO 26'!J173</f>
        <v>1302.93</v>
      </c>
      <c r="L173" s="75">
        <f>+'ABRIL 26'!K173+'MAYO 26'!L173+'JUNIO 26'!K173</f>
        <v>807.53</v>
      </c>
      <c r="M173" s="75">
        <f>+'ABRIL 26'!L173+'MAYO 26'!M173+'JUNIO 26'!L173</f>
        <v>0</v>
      </c>
      <c r="N173" s="75">
        <f>+'JUNIO 26'!M173</f>
        <v>2359.12</v>
      </c>
      <c r="O173" s="75">
        <f>+'ABRIL 26'!M173+'MAYO 26'!N173+'JUNIO 26'!N173</f>
        <v>0</v>
      </c>
      <c r="P173" s="76">
        <f t="shared" si="2"/>
        <v>875020.07000000018</v>
      </c>
    </row>
    <row r="174" spans="1:16" ht="15.6" x14ac:dyDescent="0.3">
      <c r="A174" s="1" t="s">
        <v>344</v>
      </c>
      <c r="B174" s="3" t="s">
        <v>345</v>
      </c>
      <c r="C174" s="75">
        <f>+'ABRIL 26'!C174+'MAYO 26'!C174+'JUNIO 26'!C174</f>
        <v>3153834.4299999997</v>
      </c>
      <c r="D174" s="75">
        <f>+'ABRIL 26'!D174+'MAYO 26'!D174+'JUNIO 26'!D174</f>
        <v>1067456.77</v>
      </c>
      <c r="E174" s="75">
        <f>+'ABRIL 26'!E174+'MAYO 26'!E174+'JUNIO 26'!E174</f>
        <v>32351.96</v>
      </c>
      <c r="F174" s="75">
        <f>+'ABRIL 26'!F174+'MAYO 26'!F174+'JUNIO 26'!F174</f>
        <v>205035.72</v>
      </c>
      <c r="G174" s="75">
        <f>+'ABRIL 26'!G174+'MAYO 26'!G174+'JUNIO 26'!G174</f>
        <v>80097.59</v>
      </c>
      <c r="H174" s="75">
        <f>+'ABRIL 26'!H174+'MAYO 26'!H174+'JUNIO 26'!H174</f>
        <v>16087.24</v>
      </c>
      <c r="I174" s="75">
        <f>+'ABRIL 26'!I174+'MAYO 26'!I174+'JUNIO 26'!I174</f>
        <v>74567.199999999997</v>
      </c>
      <c r="J174" s="75">
        <f>'MAYO 26'!J174</f>
        <v>16.739999999999998</v>
      </c>
      <c r="K174" s="75">
        <f>+'ABRIL 26'!J174+'MAYO 26'!K174+'JUNIO 26'!J174</f>
        <v>4759.0499999999993</v>
      </c>
      <c r="L174" s="75">
        <f>+'ABRIL 26'!K174+'MAYO 26'!L174+'JUNIO 26'!K174</f>
        <v>6621.2699999999995</v>
      </c>
      <c r="M174" s="75">
        <f>+'ABRIL 26'!L174+'MAYO 26'!M174+'JUNIO 26'!L174</f>
        <v>0</v>
      </c>
      <c r="N174" s="75">
        <f>+'JUNIO 26'!M174</f>
        <v>4931.5</v>
      </c>
      <c r="O174" s="75">
        <f>+'ABRIL 26'!M174+'MAYO 26'!N174+'JUNIO 26'!N174</f>
        <v>0</v>
      </c>
      <c r="P174" s="76">
        <f t="shared" si="2"/>
        <v>4645759.4699999988</v>
      </c>
    </row>
    <row r="175" spans="1:16" ht="15.6" x14ac:dyDescent="0.3">
      <c r="A175" s="1" t="s">
        <v>346</v>
      </c>
      <c r="B175" s="3" t="s">
        <v>347</v>
      </c>
      <c r="C175" s="75">
        <f>+'ABRIL 26'!C175+'MAYO 26'!C175+'JUNIO 26'!C175</f>
        <v>645928.67999999993</v>
      </c>
      <c r="D175" s="75">
        <f>+'ABRIL 26'!D175+'MAYO 26'!D175+'JUNIO 26'!D175</f>
        <v>291683.02</v>
      </c>
      <c r="E175" s="75">
        <f>+'ABRIL 26'!E175+'MAYO 26'!E175+'JUNIO 26'!E175</f>
        <v>7682.7400000000007</v>
      </c>
      <c r="F175" s="75">
        <f>+'ABRIL 26'!F175+'MAYO 26'!F175+'JUNIO 26'!F175</f>
        <v>40302</v>
      </c>
      <c r="G175" s="75">
        <f>+'ABRIL 26'!G175+'MAYO 26'!G175+'JUNIO 26'!G175</f>
        <v>15549.27</v>
      </c>
      <c r="H175" s="75">
        <f>+'ABRIL 26'!H175+'MAYO 26'!H175+'JUNIO 26'!H175</f>
        <v>3187.1</v>
      </c>
      <c r="I175" s="75">
        <f>+'ABRIL 26'!I175+'MAYO 26'!I175+'JUNIO 26'!I175</f>
        <v>12838.529999999999</v>
      </c>
      <c r="J175" s="75">
        <f>'MAYO 26'!J175</f>
        <v>2.88</v>
      </c>
      <c r="K175" s="75">
        <f>+'ABRIL 26'!J175+'MAYO 26'!K175+'JUNIO 26'!J175</f>
        <v>1388.58</v>
      </c>
      <c r="L175" s="75">
        <f>+'ABRIL 26'!K175+'MAYO 26'!L175+'JUNIO 26'!K175</f>
        <v>1019.41</v>
      </c>
      <c r="M175" s="75">
        <f>+'ABRIL 26'!L175+'MAYO 26'!M175+'JUNIO 26'!L175</f>
        <v>0</v>
      </c>
      <c r="N175" s="75">
        <f>+'JUNIO 26'!M175</f>
        <v>2497.29</v>
      </c>
      <c r="O175" s="75">
        <f>+'ABRIL 26'!M175+'MAYO 26'!N175+'JUNIO 26'!N175</f>
        <v>0</v>
      </c>
      <c r="P175" s="76">
        <f t="shared" si="2"/>
        <v>1022079.5</v>
      </c>
    </row>
    <row r="176" spans="1:16" ht="15.6" x14ac:dyDescent="0.3">
      <c r="A176" s="1" t="s">
        <v>348</v>
      </c>
      <c r="B176" s="3" t="s">
        <v>349</v>
      </c>
      <c r="C176" s="75">
        <f>+'ABRIL 26'!C176+'MAYO 26'!C176+'JUNIO 26'!C176</f>
        <v>369478.65</v>
      </c>
      <c r="D176" s="75">
        <f>+'ABRIL 26'!D176+'MAYO 26'!D176+'JUNIO 26'!D176</f>
        <v>114418.79999999999</v>
      </c>
      <c r="E176" s="75">
        <f>+'ABRIL 26'!E176+'MAYO 26'!E176+'JUNIO 26'!E176</f>
        <v>5072.8500000000004</v>
      </c>
      <c r="F176" s="75">
        <f>+'ABRIL 26'!F176+'MAYO 26'!F176+'JUNIO 26'!F176</f>
        <v>22567.25</v>
      </c>
      <c r="G176" s="75">
        <f>+'ABRIL 26'!G176+'MAYO 26'!G176+'JUNIO 26'!G176</f>
        <v>6749.43</v>
      </c>
      <c r="H176" s="75">
        <f>+'ABRIL 26'!H176+'MAYO 26'!H176+'JUNIO 26'!H176</f>
        <v>1779.3799999999997</v>
      </c>
      <c r="I176" s="75">
        <f>+'ABRIL 26'!I176+'MAYO 26'!I176+'JUNIO 26'!I176</f>
        <v>5468.1100000000006</v>
      </c>
      <c r="J176" s="75">
        <f>'MAYO 26'!J176</f>
        <v>1.23</v>
      </c>
      <c r="K176" s="75">
        <f>+'ABRIL 26'!J176+'MAYO 26'!K176+'JUNIO 26'!J176</f>
        <v>1029.8700000000001</v>
      </c>
      <c r="L176" s="75">
        <f>+'ABRIL 26'!K176+'MAYO 26'!L176+'JUNIO 26'!K176</f>
        <v>420.61</v>
      </c>
      <c r="M176" s="75">
        <f>+'ABRIL 26'!L176+'MAYO 26'!M176+'JUNIO 26'!L176</f>
        <v>38424</v>
      </c>
      <c r="N176" s="75">
        <f>+'JUNIO 26'!M176</f>
        <v>2175.5100000000002</v>
      </c>
      <c r="O176" s="75">
        <f>+'ABRIL 26'!M176+'MAYO 26'!N176+'JUNIO 26'!N176</f>
        <v>0</v>
      </c>
      <c r="P176" s="76">
        <f t="shared" si="2"/>
        <v>567585.68999999994</v>
      </c>
    </row>
    <row r="177" spans="1:16" ht="15.6" x14ac:dyDescent="0.3">
      <c r="A177" s="1" t="s">
        <v>350</v>
      </c>
      <c r="B177" s="3" t="s">
        <v>351</v>
      </c>
      <c r="C177" s="75">
        <f>+'ABRIL 26'!C177+'MAYO 26'!C177+'JUNIO 26'!C177</f>
        <v>1149174.78</v>
      </c>
      <c r="D177" s="75">
        <f>+'ABRIL 26'!D177+'MAYO 26'!D177+'JUNIO 26'!D177</f>
        <v>277590.69</v>
      </c>
      <c r="E177" s="75">
        <f>+'ABRIL 26'!E177+'MAYO 26'!E177+'JUNIO 26'!E177</f>
        <v>13495.96</v>
      </c>
      <c r="F177" s="75">
        <f>+'ABRIL 26'!F177+'MAYO 26'!F177+'JUNIO 26'!F177</f>
        <v>72418.02</v>
      </c>
      <c r="G177" s="75">
        <f>+'ABRIL 26'!G177+'MAYO 26'!G177+'JUNIO 26'!G177</f>
        <v>32509.84</v>
      </c>
      <c r="H177" s="75">
        <f>+'ABRIL 26'!H177+'MAYO 26'!H177+'JUNIO 26'!H177</f>
        <v>5706.29</v>
      </c>
      <c r="I177" s="75">
        <f>+'ABRIL 26'!I177+'MAYO 26'!I177+'JUNIO 26'!I177</f>
        <v>24788.44</v>
      </c>
      <c r="J177" s="75">
        <f>'MAYO 26'!J177</f>
        <v>5.57</v>
      </c>
      <c r="K177" s="75">
        <f>+'ABRIL 26'!J177+'MAYO 26'!K177+'JUNIO 26'!J177</f>
        <v>2377.3500000000004</v>
      </c>
      <c r="L177" s="75">
        <f>+'ABRIL 26'!K177+'MAYO 26'!L177+'JUNIO 26'!K177</f>
        <v>1907.44</v>
      </c>
      <c r="M177" s="75">
        <f>+'ABRIL 26'!L177+'MAYO 26'!M177+'JUNIO 26'!L177</f>
        <v>65872</v>
      </c>
      <c r="N177" s="75">
        <f>+'JUNIO 26'!M177</f>
        <v>3055.82</v>
      </c>
      <c r="O177" s="75">
        <f>+'ABRIL 26'!M177+'MAYO 26'!N177+'JUNIO 26'!N177</f>
        <v>0</v>
      </c>
      <c r="P177" s="76">
        <f t="shared" si="2"/>
        <v>1648902.2000000002</v>
      </c>
    </row>
    <row r="178" spans="1:16" ht="15.6" x14ac:dyDescent="0.3">
      <c r="A178" s="1" t="s">
        <v>352</v>
      </c>
      <c r="B178" s="3" t="s">
        <v>353</v>
      </c>
      <c r="C178" s="75">
        <f>+'ABRIL 26'!C178+'MAYO 26'!C178+'JUNIO 26'!C178</f>
        <v>1260265.77</v>
      </c>
      <c r="D178" s="75">
        <f>+'ABRIL 26'!D178+'MAYO 26'!D178+'JUNIO 26'!D178</f>
        <v>279640.58999999997</v>
      </c>
      <c r="E178" s="75">
        <f>+'ABRIL 26'!E178+'MAYO 26'!E178+'JUNIO 26'!E178</f>
        <v>13759.279999999999</v>
      </c>
      <c r="F178" s="75">
        <f>+'ABRIL 26'!F178+'MAYO 26'!F178+'JUNIO 26'!F178</f>
        <v>74105.62</v>
      </c>
      <c r="G178" s="75">
        <f>+'ABRIL 26'!G178+'MAYO 26'!G178+'JUNIO 26'!G178</f>
        <v>27700.47</v>
      </c>
      <c r="H178" s="75">
        <f>+'ABRIL 26'!H178+'MAYO 26'!H178+'JUNIO 26'!H178</f>
        <v>6037.63</v>
      </c>
      <c r="I178" s="75">
        <f>+'ABRIL 26'!I178+'MAYO 26'!I178+'JUNIO 26'!I178</f>
        <v>22316.09</v>
      </c>
      <c r="J178" s="75">
        <f>'MAYO 26'!J178</f>
        <v>5.01</v>
      </c>
      <c r="K178" s="75">
        <f>+'ABRIL 26'!J178+'MAYO 26'!K178+'JUNIO 26'!J178</f>
        <v>2450.0700000000002</v>
      </c>
      <c r="L178" s="75">
        <f>+'ABRIL 26'!K178+'MAYO 26'!L178+'JUNIO 26'!K178</f>
        <v>1793.13</v>
      </c>
      <c r="M178" s="75">
        <f>+'ABRIL 26'!L178+'MAYO 26'!M178+'JUNIO 26'!L178</f>
        <v>80332</v>
      </c>
      <c r="N178" s="75">
        <f>+'JUNIO 26'!M178</f>
        <v>2909.41</v>
      </c>
      <c r="O178" s="75">
        <f>+'ABRIL 26'!M178+'MAYO 26'!N178+'JUNIO 26'!N178</f>
        <v>0</v>
      </c>
      <c r="P178" s="76">
        <f t="shared" si="2"/>
        <v>1771315.0699999996</v>
      </c>
    </row>
    <row r="179" spans="1:16" ht="15.6" x14ac:dyDescent="0.3">
      <c r="A179" s="1" t="s">
        <v>354</v>
      </c>
      <c r="B179" s="3" t="s">
        <v>355</v>
      </c>
      <c r="C179" s="75">
        <f>+'ABRIL 26'!C179+'MAYO 26'!C179+'JUNIO 26'!C179</f>
        <v>4695213.59</v>
      </c>
      <c r="D179" s="75">
        <f>+'ABRIL 26'!D179+'MAYO 26'!D179+'JUNIO 26'!D179</f>
        <v>1769959.94</v>
      </c>
      <c r="E179" s="75">
        <f>+'ABRIL 26'!E179+'MAYO 26'!E179+'JUNIO 26'!E179</f>
        <v>48363.32</v>
      </c>
      <c r="F179" s="75">
        <f>+'ABRIL 26'!F179+'MAYO 26'!F179+'JUNIO 26'!F179</f>
        <v>302119.34999999998</v>
      </c>
      <c r="G179" s="75">
        <f>+'ABRIL 26'!G179+'MAYO 26'!G179+'JUNIO 26'!G179</f>
        <v>143750.15</v>
      </c>
      <c r="H179" s="75">
        <f>+'ABRIL 26'!H179+'MAYO 26'!H179+'JUNIO 26'!H179</f>
        <v>23810.560000000001</v>
      </c>
      <c r="I179" s="75">
        <f>+'ABRIL 26'!I179+'MAYO 26'!I179+'JUNIO 26'!I179</f>
        <v>113518.27</v>
      </c>
      <c r="J179" s="75">
        <f>'MAYO 26'!J179</f>
        <v>25.49</v>
      </c>
      <c r="K179" s="75">
        <f>+'ABRIL 26'!J179+'MAYO 26'!K179+'JUNIO 26'!J179</f>
        <v>7401.99</v>
      </c>
      <c r="L179" s="75">
        <f>+'ABRIL 26'!K179+'MAYO 26'!L179+'JUNIO 26'!K179</f>
        <v>9551.41</v>
      </c>
      <c r="M179" s="75">
        <f>+'ABRIL 26'!L179+'MAYO 26'!M179+'JUNIO 26'!L179</f>
        <v>765597</v>
      </c>
      <c r="N179" s="75">
        <f>+'JUNIO 26'!M179</f>
        <v>6736.24</v>
      </c>
      <c r="O179" s="75">
        <f>+'ABRIL 26'!M179+'MAYO 26'!N179+'JUNIO 26'!N179</f>
        <v>0</v>
      </c>
      <c r="P179" s="76">
        <f t="shared" si="2"/>
        <v>7886047.3099999996</v>
      </c>
    </row>
    <row r="180" spans="1:16" ht="15.6" x14ac:dyDescent="0.3">
      <c r="A180" s="1" t="s">
        <v>356</v>
      </c>
      <c r="B180" s="3" t="s">
        <v>357</v>
      </c>
      <c r="C180" s="75">
        <f>+'ABRIL 26'!C180+'MAYO 26'!C180+'JUNIO 26'!C180</f>
        <v>218278.53000000003</v>
      </c>
      <c r="D180" s="75">
        <f>+'ABRIL 26'!D180+'MAYO 26'!D180+'JUNIO 26'!D180</f>
        <v>86329.9</v>
      </c>
      <c r="E180" s="75">
        <f>+'ABRIL 26'!E180+'MAYO 26'!E180+'JUNIO 26'!E180</f>
        <v>2799.59</v>
      </c>
      <c r="F180" s="75">
        <f>+'ABRIL 26'!F180+'MAYO 26'!F180+'JUNIO 26'!F180</f>
        <v>13819.509999999998</v>
      </c>
      <c r="G180" s="75">
        <f>+'ABRIL 26'!G180+'MAYO 26'!G180+'JUNIO 26'!G180</f>
        <v>2865.66</v>
      </c>
      <c r="H180" s="75">
        <f>+'ABRIL 26'!H180+'MAYO 26'!H180+'JUNIO 26'!H180</f>
        <v>1079.73</v>
      </c>
      <c r="I180" s="75">
        <f>+'ABRIL 26'!I180+'MAYO 26'!I180+'JUNIO 26'!I180</f>
        <v>3177.46</v>
      </c>
      <c r="J180" s="75">
        <f>'MAYO 26'!J180</f>
        <v>0.71</v>
      </c>
      <c r="K180" s="75">
        <f>+'ABRIL 26'!J180+'MAYO 26'!K180+'JUNIO 26'!J180</f>
        <v>518.97</v>
      </c>
      <c r="L180" s="75">
        <f>+'ABRIL 26'!K180+'MAYO 26'!L180+'JUNIO 26'!K180</f>
        <v>326.36</v>
      </c>
      <c r="M180" s="75">
        <f>+'ABRIL 26'!L180+'MAYO 26'!M180+'JUNIO 26'!L180</f>
        <v>5280</v>
      </c>
      <c r="N180" s="75">
        <f>+'JUNIO 26'!M180</f>
        <v>2034.68</v>
      </c>
      <c r="O180" s="75">
        <f>+'ABRIL 26'!M180+'MAYO 26'!N180+'JUNIO 26'!N180</f>
        <v>0</v>
      </c>
      <c r="P180" s="76">
        <f t="shared" si="2"/>
        <v>336511.10000000003</v>
      </c>
    </row>
    <row r="181" spans="1:16" ht="15.6" x14ac:dyDescent="0.3">
      <c r="A181" s="1" t="s">
        <v>358</v>
      </c>
      <c r="B181" s="3" t="s">
        <v>359</v>
      </c>
      <c r="C181" s="75">
        <f>+'ABRIL 26'!C181+'MAYO 26'!C181+'JUNIO 26'!C181</f>
        <v>525260.49</v>
      </c>
      <c r="D181" s="75">
        <f>+'ABRIL 26'!D181+'MAYO 26'!D181+'JUNIO 26'!D181</f>
        <v>192142.75</v>
      </c>
      <c r="E181" s="75">
        <f>+'ABRIL 26'!E181+'MAYO 26'!E181+'JUNIO 26'!E181</f>
        <v>6165.6900000000005</v>
      </c>
      <c r="F181" s="75">
        <f>+'ABRIL 26'!F181+'MAYO 26'!F181+'JUNIO 26'!F181</f>
        <v>31977.489999999998</v>
      </c>
      <c r="G181" s="75">
        <f>+'ABRIL 26'!G181+'MAYO 26'!G181+'JUNIO 26'!G181</f>
        <v>10312.279999999999</v>
      </c>
      <c r="H181" s="75">
        <f>+'ABRIL 26'!H181+'MAYO 26'!H181+'JUNIO 26'!H181</f>
        <v>2558.14</v>
      </c>
      <c r="I181" s="75">
        <f>+'ABRIL 26'!I181+'MAYO 26'!I181+'JUNIO 26'!I181</f>
        <v>9165.7200000000012</v>
      </c>
      <c r="J181" s="75">
        <f>'MAYO 26'!J181</f>
        <v>2.06</v>
      </c>
      <c r="K181" s="75">
        <f>+'ABRIL 26'!J181+'MAYO 26'!K181+'JUNIO 26'!J181</f>
        <v>1161.48</v>
      </c>
      <c r="L181" s="75">
        <f>+'ABRIL 26'!K181+'MAYO 26'!L181+'JUNIO 26'!K181</f>
        <v>773.95</v>
      </c>
      <c r="M181" s="75">
        <f>+'ABRIL 26'!L181+'MAYO 26'!M181+'JUNIO 26'!L181</f>
        <v>22464</v>
      </c>
      <c r="N181" s="75">
        <f>+'JUNIO 26'!M181</f>
        <v>2313.41</v>
      </c>
      <c r="O181" s="75">
        <f>+'ABRIL 26'!M181+'MAYO 26'!N181+'JUNIO 26'!N181</f>
        <v>0</v>
      </c>
      <c r="P181" s="76">
        <f t="shared" si="2"/>
        <v>804297.46</v>
      </c>
    </row>
    <row r="182" spans="1:16" ht="15.6" x14ac:dyDescent="0.3">
      <c r="A182" s="1" t="s">
        <v>360</v>
      </c>
      <c r="B182" s="3" t="s">
        <v>361</v>
      </c>
      <c r="C182" s="75">
        <f>+'ABRIL 26'!C182+'MAYO 26'!C182+'JUNIO 26'!C182</f>
        <v>1049293.78</v>
      </c>
      <c r="D182" s="75">
        <f>+'ABRIL 26'!D182+'MAYO 26'!D182+'JUNIO 26'!D182</f>
        <v>251887.14</v>
      </c>
      <c r="E182" s="75">
        <f>+'ABRIL 26'!E182+'MAYO 26'!E182+'JUNIO 26'!E182</f>
        <v>10488.419999999998</v>
      </c>
      <c r="F182" s="75">
        <f>+'ABRIL 26'!F182+'MAYO 26'!F182+'JUNIO 26'!F182</f>
        <v>65895.260000000009</v>
      </c>
      <c r="G182" s="75">
        <f>+'ABRIL 26'!G182+'MAYO 26'!G182+'JUNIO 26'!G182</f>
        <v>31726.719999999998</v>
      </c>
      <c r="H182" s="75">
        <f>+'ABRIL 26'!H182+'MAYO 26'!H182+'JUNIO 26'!H182</f>
        <v>5257.28</v>
      </c>
      <c r="I182" s="75">
        <f>+'ABRIL 26'!I182+'MAYO 26'!I182+'JUNIO 26'!I182</f>
        <v>26606.080000000002</v>
      </c>
      <c r="J182" s="75">
        <f>'MAYO 26'!J182</f>
        <v>5.97</v>
      </c>
      <c r="K182" s="75">
        <f>+'ABRIL 26'!J182+'MAYO 26'!K182+'JUNIO 26'!J182</f>
        <v>1643.3999999999999</v>
      </c>
      <c r="L182" s="75">
        <f>+'ABRIL 26'!K182+'MAYO 26'!L182+'JUNIO 26'!K182</f>
        <v>2046.53</v>
      </c>
      <c r="M182" s="75">
        <f>+'ABRIL 26'!L182+'MAYO 26'!M182+'JUNIO 26'!L182</f>
        <v>0</v>
      </c>
      <c r="N182" s="75">
        <f>+'JUNIO 26'!M182</f>
        <v>3138.99</v>
      </c>
      <c r="O182" s="75">
        <f>+'ABRIL 26'!M182+'MAYO 26'!N182+'JUNIO 26'!N182</f>
        <v>0</v>
      </c>
      <c r="P182" s="76">
        <f t="shared" si="2"/>
        <v>1447989.5699999998</v>
      </c>
    </row>
    <row r="183" spans="1:16" ht="15.6" x14ac:dyDescent="0.3">
      <c r="A183" s="1" t="s">
        <v>362</v>
      </c>
      <c r="B183" s="3" t="s">
        <v>363</v>
      </c>
      <c r="C183" s="75">
        <f>+'ABRIL 26'!C183+'MAYO 26'!C183+'JUNIO 26'!C183</f>
        <v>517108.11</v>
      </c>
      <c r="D183" s="75">
        <f>+'ABRIL 26'!D183+'MAYO 26'!D183+'JUNIO 26'!D183</f>
        <v>178977.87</v>
      </c>
      <c r="E183" s="75">
        <f>+'ABRIL 26'!E183+'MAYO 26'!E183+'JUNIO 26'!E183</f>
        <v>6774.58</v>
      </c>
      <c r="F183" s="75">
        <f>+'ABRIL 26'!F183+'MAYO 26'!F183+'JUNIO 26'!F183</f>
        <v>31538.039999999997</v>
      </c>
      <c r="G183" s="75">
        <f>+'ABRIL 26'!G183+'MAYO 26'!G183+'JUNIO 26'!G183</f>
        <v>10157.51</v>
      </c>
      <c r="H183" s="75">
        <f>+'ABRIL 26'!H183+'MAYO 26'!H183+'JUNIO 26'!H183</f>
        <v>2499.3000000000002</v>
      </c>
      <c r="I183" s="75">
        <f>+'ABRIL 26'!I183+'MAYO 26'!I183+'JUNIO 26'!I183</f>
        <v>8324.35</v>
      </c>
      <c r="J183" s="75">
        <f>'MAYO 26'!J183</f>
        <v>1.87</v>
      </c>
      <c r="K183" s="75">
        <f>+'ABRIL 26'!J183+'MAYO 26'!K183+'JUNIO 26'!J183</f>
        <v>1354.29</v>
      </c>
      <c r="L183" s="75">
        <f>+'ABRIL 26'!K183+'MAYO 26'!L183+'JUNIO 26'!K183</f>
        <v>642.66000000000008</v>
      </c>
      <c r="M183" s="75">
        <f>+'ABRIL 26'!L183+'MAYO 26'!M183+'JUNIO 26'!L183</f>
        <v>12483</v>
      </c>
      <c r="N183" s="75">
        <f>+'JUNIO 26'!M183</f>
        <v>2304.65</v>
      </c>
      <c r="O183" s="75">
        <f>+'ABRIL 26'!M183+'MAYO 26'!N183+'JUNIO 26'!N183</f>
        <v>0</v>
      </c>
      <c r="P183" s="76">
        <f t="shared" si="2"/>
        <v>772166.2300000001</v>
      </c>
    </row>
    <row r="184" spans="1:16" ht="15.6" x14ac:dyDescent="0.3">
      <c r="A184" s="1" t="s">
        <v>364</v>
      </c>
      <c r="B184" s="3" t="s">
        <v>365</v>
      </c>
      <c r="C184" s="75">
        <f>+'ABRIL 26'!C184+'MAYO 26'!C184+'JUNIO 26'!C184</f>
        <v>933471.03</v>
      </c>
      <c r="D184" s="75">
        <f>+'ABRIL 26'!D184+'MAYO 26'!D184+'JUNIO 26'!D184</f>
        <v>244444.38</v>
      </c>
      <c r="E184" s="75">
        <f>+'ABRIL 26'!E184+'MAYO 26'!E184+'JUNIO 26'!E184</f>
        <v>11672.130000000001</v>
      </c>
      <c r="F184" s="75">
        <f>+'ABRIL 26'!F184+'MAYO 26'!F184+'JUNIO 26'!F184</f>
        <v>56449.47</v>
      </c>
      <c r="G184" s="75">
        <f>+'ABRIL 26'!G184+'MAYO 26'!G184+'JUNIO 26'!G184</f>
        <v>19567.900000000001</v>
      </c>
      <c r="H184" s="75">
        <f>+'ABRIL 26'!H184+'MAYO 26'!H184+'JUNIO 26'!H184</f>
        <v>4515.21</v>
      </c>
      <c r="I184" s="75">
        <f>+'ABRIL 26'!I184+'MAYO 26'!I184+'JUNIO 26'!I184</f>
        <v>15885.529999999999</v>
      </c>
      <c r="J184" s="75">
        <f>'MAYO 26'!J184</f>
        <v>3.57</v>
      </c>
      <c r="K184" s="75">
        <f>+'ABRIL 26'!J184+'MAYO 26'!K184+'JUNIO 26'!J184</f>
        <v>2382.84</v>
      </c>
      <c r="L184" s="75">
        <f>+'ABRIL 26'!K184+'MAYO 26'!L184+'JUNIO 26'!K184</f>
        <v>1221.9099999999999</v>
      </c>
      <c r="M184" s="75">
        <f>+'ABRIL 26'!L184+'MAYO 26'!M184+'JUNIO 26'!L184</f>
        <v>0</v>
      </c>
      <c r="N184" s="75">
        <f>+'JUNIO 26'!M184</f>
        <v>2650.34</v>
      </c>
      <c r="O184" s="75">
        <f>+'ABRIL 26'!M184+'MAYO 26'!N184+'JUNIO 26'!N184</f>
        <v>0</v>
      </c>
      <c r="P184" s="76">
        <f t="shared" si="2"/>
        <v>1292264.31</v>
      </c>
    </row>
    <row r="185" spans="1:16" ht="15.6" x14ac:dyDescent="0.3">
      <c r="A185" s="1" t="s">
        <v>366</v>
      </c>
      <c r="B185" s="3" t="s">
        <v>367</v>
      </c>
      <c r="C185" s="75">
        <f>+'ABRIL 26'!C185+'MAYO 26'!C185+'JUNIO 26'!C185</f>
        <v>3031031.3</v>
      </c>
      <c r="D185" s="75">
        <f>+'ABRIL 26'!D185+'MAYO 26'!D185+'JUNIO 26'!D185</f>
        <v>1024326.2</v>
      </c>
      <c r="E185" s="75">
        <f>+'ABRIL 26'!E185+'MAYO 26'!E185+'JUNIO 26'!E185</f>
        <v>30452.010000000002</v>
      </c>
      <c r="F185" s="75">
        <f>+'ABRIL 26'!F185+'MAYO 26'!F185+'JUNIO 26'!F185</f>
        <v>199711.86</v>
      </c>
      <c r="G185" s="75">
        <f>+'ABRIL 26'!G185+'MAYO 26'!G185+'JUNIO 26'!G185</f>
        <v>72917.22</v>
      </c>
      <c r="H185" s="75">
        <f>+'ABRIL 26'!H185+'MAYO 26'!H185+'JUNIO 26'!H185</f>
        <v>15612.68</v>
      </c>
      <c r="I185" s="75">
        <f>+'ABRIL 26'!I185+'MAYO 26'!I185+'JUNIO 26'!I185</f>
        <v>71988.399999999994</v>
      </c>
      <c r="J185" s="75">
        <f>'MAYO 26'!J185</f>
        <v>16.16</v>
      </c>
      <c r="K185" s="75">
        <f>+'ABRIL 26'!J185+'MAYO 26'!K185+'JUNIO 26'!J185</f>
        <v>4367.5199999999995</v>
      </c>
      <c r="L185" s="75">
        <f>+'ABRIL 26'!K185+'MAYO 26'!L185+'JUNIO 26'!K185</f>
        <v>6723.44</v>
      </c>
      <c r="M185" s="75">
        <f>+'ABRIL 26'!L185+'MAYO 26'!M185+'JUNIO 26'!L185</f>
        <v>41724</v>
      </c>
      <c r="N185" s="75">
        <f>+'JUNIO 26'!M185</f>
        <v>4680.3999999999996</v>
      </c>
      <c r="O185" s="75">
        <f>+'ABRIL 26'!M185+'MAYO 26'!N185+'JUNIO 26'!N185</f>
        <v>0</v>
      </c>
      <c r="P185" s="76">
        <f t="shared" si="2"/>
        <v>4503551.1900000004</v>
      </c>
    </row>
    <row r="186" spans="1:16" ht="15.6" x14ac:dyDescent="0.3">
      <c r="A186" s="1" t="s">
        <v>368</v>
      </c>
      <c r="B186" s="3" t="s">
        <v>369</v>
      </c>
      <c r="C186" s="75">
        <f>+'ABRIL 26'!C186+'MAYO 26'!C186+'JUNIO 26'!C186</f>
        <v>1492189.68</v>
      </c>
      <c r="D186" s="75">
        <f>+'ABRIL 26'!D186+'MAYO 26'!D186+'JUNIO 26'!D186</f>
        <v>591647.07000000007</v>
      </c>
      <c r="E186" s="75">
        <f>+'ABRIL 26'!E186+'MAYO 26'!E186+'JUNIO 26'!E186</f>
        <v>14578</v>
      </c>
      <c r="F186" s="75">
        <f>+'ABRIL 26'!F186+'MAYO 26'!F186+'JUNIO 26'!F186</f>
        <v>95002.23000000001</v>
      </c>
      <c r="G186" s="75">
        <f>+'ABRIL 26'!G186+'MAYO 26'!G186+'JUNIO 26'!G186</f>
        <v>46758.46</v>
      </c>
      <c r="H186" s="75">
        <f>+'ABRIL 26'!H186+'MAYO 26'!H186+'JUNIO 26'!H186</f>
        <v>7545.619999999999</v>
      </c>
      <c r="I186" s="75">
        <f>+'ABRIL 26'!I186+'MAYO 26'!I186+'JUNIO 26'!I186</f>
        <v>39481.21</v>
      </c>
      <c r="J186" s="75">
        <f>'MAYO 26'!J186</f>
        <v>8.86</v>
      </c>
      <c r="K186" s="75">
        <f>+'ABRIL 26'!J186+'MAYO 26'!K186+'JUNIO 26'!J186</f>
        <v>2162.52</v>
      </c>
      <c r="L186" s="75">
        <f>+'ABRIL 26'!K186+'MAYO 26'!L186+'JUNIO 26'!K186</f>
        <v>3085.0699999999997</v>
      </c>
      <c r="M186" s="75">
        <f>+'ABRIL 26'!L186+'MAYO 26'!M186+'JUNIO 26'!L186</f>
        <v>0</v>
      </c>
      <c r="N186" s="75">
        <f>+'JUNIO 26'!M186</f>
        <v>3704.43</v>
      </c>
      <c r="O186" s="75">
        <f>+'ABRIL 26'!M186+'MAYO 26'!N186+'JUNIO 26'!N186</f>
        <v>0</v>
      </c>
      <c r="P186" s="76">
        <f t="shared" si="2"/>
        <v>2296163.15</v>
      </c>
    </row>
    <row r="187" spans="1:16" ht="15.6" x14ac:dyDescent="0.3">
      <c r="A187" s="1" t="s">
        <v>370</v>
      </c>
      <c r="B187" s="3" t="s">
        <v>371</v>
      </c>
      <c r="C187" s="75">
        <f>+'ABRIL 26'!C187+'MAYO 26'!C187+'JUNIO 26'!C187</f>
        <v>641965.54</v>
      </c>
      <c r="D187" s="75">
        <f>+'ABRIL 26'!D187+'MAYO 26'!D187+'JUNIO 26'!D187</f>
        <v>320652.81</v>
      </c>
      <c r="E187" s="75">
        <f>+'ABRIL 26'!E187+'MAYO 26'!E187+'JUNIO 26'!E187</f>
        <v>7759.68</v>
      </c>
      <c r="F187" s="75">
        <f>+'ABRIL 26'!F187+'MAYO 26'!F187+'JUNIO 26'!F187</f>
        <v>40595.480000000003</v>
      </c>
      <c r="G187" s="75">
        <f>+'ABRIL 26'!G187+'MAYO 26'!G187+'JUNIO 26'!G187</f>
        <v>10279.200000000001</v>
      </c>
      <c r="H187" s="75">
        <f>+'ABRIL 26'!H187+'MAYO 26'!H187+'JUNIO 26'!H187</f>
        <v>3189.0099999999998</v>
      </c>
      <c r="I187" s="75">
        <f>+'ABRIL 26'!I187+'MAYO 26'!I187+'JUNIO 26'!I187</f>
        <v>10621.58</v>
      </c>
      <c r="J187" s="75">
        <f>'MAYO 26'!J187</f>
        <v>2.38</v>
      </c>
      <c r="K187" s="75">
        <f>+'ABRIL 26'!J187+'MAYO 26'!K187+'JUNIO 26'!J187</f>
        <v>1409.6399999999999</v>
      </c>
      <c r="L187" s="75">
        <f>+'ABRIL 26'!K187+'MAYO 26'!L187+'JUNIO 26'!K187</f>
        <v>1041.23</v>
      </c>
      <c r="M187" s="75">
        <f>+'ABRIL 26'!L187+'MAYO 26'!M187+'JUNIO 26'!L187</f>
        <v>2454</v>
      </c>
      <c r="N187" s="75">
        <f>+'JUNIO 26'!M187</f>
        <v>2310.7600000000002</v>
      </c>
      <c r="O187" s="75">
        <f>+'ABRIL 26'!M187+'MAYO 26'!N187+'JUNIO 26'!N187</f>
        <v>0</v>
      </c>
      <c r="P187" s="76">
        <f t="shared" si="2"/>
        <v>1042281.31</v>
      </c>
    </row>
    <row r="188" spans="1:16" ht="15.6" x14ac:dyDescent="0.3">
      <c r="A188" s="1" t="s">
        <v>372</v>
      </c>
      <c r="B188" s="3" t="s">
        <v>373</v>
      </c>
      <c r="C188" s="75">
        <f>+'ABRIL 26'!C188+'MAYO 26'!C188+'JUNIO 26'!C188</f>
        <v>670416.79</v>
      </c>
      <c r="D188" s="75">
        <f>+'ABRIL 26'!D188+'MAYO 26'!D188+'JUNIO 26'!D188</f>
        <v>148012.79999999999</v>
      </c>
      <c r="E188" s="75">
        <f>+'ABRIL 26'!E188+'MAYO 26'!E188+'JUNIO 26'!E188</f>
        <v>8051.65</v>
      </c>
      <c r="F188" s="75">
        <f>+'ABRIL 26'!F188+'MAYO 26'!F188+'JUNIO 26'!F188</f>
        <v>41895.950000000004</v>
      </c>
      <c r="G188" s="75">
        <f>+'ABRIL 26'!G188+'MAYO 26'!G188+'JUNIO 26'!G188</f>
        <v>16635.150000000001</v>
      </c>
      <c r="H188" s="75">
        <f>+'ABRIL 26'!H188+'MAYO 26'!H188+'JUNIO 26'!H188</f>
        <v>3307.7400000000002</v>
      </c>
      <c r="I188" s="75">
        <f>+'ABRIL 26'!I188+'MAYO 26'!I188+'JUNIO 26'!I188</f>
        <v>13664.47</v>
      </c>
      <c r="J188" s="75">
        <f>'MAYO 26'!J188</f>
        <v>3.07</v>
      </c>
      <c r="K188" s="75">
        <f>+'ABRIL 26'!J188+'MAYO 26'!K188+'JUNIO 26'!J188</f>
        <v>1469.58</v>
      </c>
      <c r="L188" s="75">
        <f>+'ABRIL 26'!K188+'MAYO 26'!L188+'JUNIO 26'!K188</f>
        <v>1051.07</v>
      </c>
      <c r="M188" s="75">
        <f>+'ABRIL 26'!L188+'MAYO 26'!M188+'JUNIO 26'!L188</f>
        <v>0</v>
      </c>
      <c r="N188" s="75">
        <f>+'JUNIO 26'!M188</f>
        <v>2549.1</v>
      </c>
      <c r="O188" s="75">
        <f>+'ABRIL 26'!M188+'MAYO 26'!N188+'JUNIO 26'!N188</f>
        <v>0</v>
      </c>
      <c r="P188" s="76">
        <f t="shared" si="2"/>
        <v>907057.36999999988</v>
      </c>
    </row>
    <row r="189" spans="1:16" ht="15.6" x14ac:dyDescent="0.3">
      <c r="A189" s="1" t="s">
        <v>374</v>
      </c>
      <c r="B189" s="3" t="s">
        <v>375</v>
      </c>
      <c r="C189" s="75">
        <f>+'ABRIL 26'!C189+'MAYO 26'!C189+'JUNIO 26'!C189</f>
        <v>331791.63</v>
      </c>
      <c r="D189" s="75">
        <f>+'ABRIL 26'!D189+'MAYO 26'!D189+'JUNIO 26'!D189</f>
        <v>158137.18</v>
      </c>
      <c r="E189" s="75">
        <f>+'ABRIL 26'!E189+'MAYO 26'!E189+'JUNIO 26'!E189</f>
        <v>4495.0099999999993</v>
      </c>
      <c r="F189" s="75">
        <f>+'ABRIL 26'!F189+'MAYO 26'!F189+'JUNIO 26'!F189</f>
        <v>20277.78</v>
      </c>
      <c r="G189" s="75">
        <f>+'ABRIL 26'!G189+'MAYO 26'!G189+'JUNIO 26'!G189</f>
        <v>3220.3</v>
      </c>
      <c r="H189" s="75">
        <f>+'ABRIL 26'!H189+'MAYO 26'!H189+'JUNIO 26'!H189</f>
        <v>1600.73</v>
      </c>
      <c r="I189" s="75">
        <f>+'ABRIL 26'!I189+'MAYO 26'!I189+'JUNIO 26'!I189</f>
        <v>3675.29</v>
      </c>
      <c r="J189" s="75">
        <f>'MAYO 26'!J189</f>
        <v>0.83</v>
      </c>
      <c r="K189" s="75">
        <f>+'ABRIL 26'!J189+'MAYO 26'!K189+'JUNIO 26'!J189</f>
        <v>899.37000000000012</v>
      </c>
      <c r="L189" s="75">
        <f>+'ABRIL 26'!K189+'MAYO 26'!L189+'JUNIO 26'!K189</f>
        <v>388.78999999999996</v>
      </c>
      <c r="M189" s="75">
        <f>+'ABRIL 26'!L189+'MAYO 26'!M189+'JUNIO 26'!L189</f>
        <v>0</v>
      </c>
      <c r="N189" s="75">
        <f>+'JUNIO 26'!M189</f>
        <v>2046.64</v>
      </c>
      <c r="O189" s="75">
        <f>+'ABRIL 26'!M189+'MAYO 26'!N189+'JUNIO 26'!N189</f>
        <v>0</v>
      </c>
      <c r="P189" s="76">
        <f t="shared" si="2"/>
        <v>526533.54999999993</v>
      </c>
    </row>
    <row r="190" spans="1:16" ht="15.6" x14ac:dyDescent="0.3">
      <c r="A190" s="1" t="s">
        <v>376</v>
      </c>
      <c r="B190" s="6" t="s">
        <v>377</v>
      </c>
      <c r="C190" s="75">
        <f>+'ABRIL 26'!C190+'MAYO 26'!C190+'JUNIO 26'!C190</f>
        <v>662103.6</v>
      </c>
      <c r="D190" s="75">
        <f>+'ABRIL 26'!D190+'MAYO 26'!D190+'JUNIO 26'!D190</f>
        <v>148477.79999999999</v>
      </c>
      <c r="E190" s="75">
        <f>+'ABRIL 26'!E190+'MAYO 26'!E190+'JUNIO 26'!E190</f>
        <v>8134.15</v>
      </c>
      <c r="F190" s="75">
        <f>+'ABRIL 26'!F190+'MAYO 26'!F190+'JUNIO 26'!F190</f>
        <v>41117.260000000009</v>
      </c>
      <c r="G190" s="75">
        <f>+'ABRIL 26'!G190+'MAYO 26'!G190+'JUNIO 26'!G190</f>
        <v>15833.89</v>
      </c>
      <c r="H190" s="75">
        <f>+'ABRIL 26'!H190+'MAYO 26'!H190+'JUNIO 26'!H190</f>
        <v>3249.2699999999995</v>
      </c>
      <c r="I190" s="75">
        <f>+'ABRIL 26'!I190+'MAYO 26'!I190+'JUNIO 26'!I190</f>
        <v>12741.46</v>
      </c>
      <c r="J190" s="75">
        <f>'MAYO 26'!J190</f>
        <v>2.86</v>
      </c>
      <c r="K190" s="75">
        <f>+'ABRIL 26'!J190+'MAYO 26'!K190+'JUNIO 26'!J190</f>
        <v>1522.08</v>
      </c>
      <c r="L190" s="75">
        <f>+'ABRIL 26'!K190+'MAYO 26'!L190+'JUNIO 26'!K190</f>
        <v>982.85</v>
      </c>
      <c r="M190" s="75">
        <f>+'ABRIL 26'!L190+'MAYO 26'!M190+'JUNIO 26'!L190</f>
        <v>0</v>
      </c>
      <c r="N190" s="75">
        <f>+'JUNIO 26'!M190</f>
        <v>2505.79</v>
      </c>
      <c r="O190" s="75">
        <f>+'ABRIL 26'!M190+'MAYO 26'!N190+'JUNIO 26'!N190</f>
        <v>0</v>
      </c>
      <c r="P190" s="76">
        <f t="shared" si="2"/>
        <v>896671.00999999989</v>
      </c>
    </row>
    <row r="191" spans="1:16" ht="15.6" x14ac:dyDescent="0.3">
      <c r="A191" s="1" t="s">
        <v>378</v>
      </c>
      <c r="B191" s="3" t="s">
        <v>379</v>
      </c>
      <c r="C191" s="75">
        <f>+'ABRIL 26'!C191+'MAYO 26'!C191+'JUNIO 26'!C191</f>
        <v>556021.95000000007</v>
      </c>
      <c r="D191" s="75">
        <f>+'ABRIL 26'!D191+'MAYO 26'!D191+'JUNIO 26'!D191</f>
        <v>346886.23</v>
      </c>
      <c r="E191" s="75">
        <f>+'ABRIL 26'!E191+'MAYO 26'!E191+'JUNIO 26'!E191</f>
        <v>7011.82</v>
      </c>
      <c r="F191" s="75">
        <f>+'ABRIL 26'!F191+'MAYO 26'!F191+'JUNIO 26'!F191</f>
        <v>34396.879999999997</v>
      </c>
      <c r="G191" s="75">
        <f>+'ABRIL 26'!G191+'MAYO 26'!G191+'JUNIO 26'!G191</f>
        <v>10568.28</v>
      </c>
      <c r="H191" s="75">
        <f>+'ABRIL 26'!H191+'MAYO 26'!H191+'JUNIO 26'!H191</f>
        <v>2718.96</v>
      </c>
      <c r="I191" s="75">
        <f>+'ABRIL 26'!I191+'MAYO 26'!I191+'JUNIO 26'!I191</f>
        <v>9270.5300000000007</v>
      </c>
      <c r="J191" s="75">
        <f>'MAYO 26'!J191</f>
        <v>2.08</v>
      </c>
      <c r="K191" s="75">
        <f>+'ABRIL 26'!J191+'MAYO 26'!K191+'JUNIO 26'!J191</f>
        <v>1343.52</v>
      </c>
      <c r="L191" s="75">
        <f>+'ABRIL 26'!K191+'MAYO 26'!L191+'JUNIO 26'!K191</f>
        <v>781.99</v>
      </c>
      <c r="M191" s="75">
        <f>+'ABRIL 26'!L191+'MAYO 26'!M191+'JUNIO 26'!L191</f>
        <v>14924</v>
      </c>
      <c r="N191" s="75">
        <f>+'JUNIO 26'!M191</f>
        <v>2318.1999999999998</v>
      </c>
      <c r="O191" s="75">
        <f>+'ABRIL 26'!M191+'MAYO 26'!N191+'JUNIO 26'!N191</f>
        <v>0</v>
      </c>
      <c r="P191" s="76">
        <f t="shared" si="2"/>
        <v>986244.44</v>
      </c>
    </row>
    <row r="192" spans="1:16" ht="15.6" x14ac:dyDescent="0.3">
      <c r="A192" s="1" t="s">
        <v>380</v>
      </c>
      <c r="B192" s="3" t="s">
        <v>381</v>
      </c>
      <c r="C192" s="75">
        <f>+'ABRIL 26'!C192+'MAYO 26'!C192+'JUNIO 26'!C192</f>
        <v>83516064.969999999</v>
      </c>
      <c r="D192" s="75">
        <f>+'ABRIL 26'!D192+'MAYO 26'!D192+'JUNIO 26'!D192</f>
        <v>28005518.630000003</v>
      </c>
      <c r="E192" s="75">
        <f>+'ABRIL 26'!E192+'MAYO 26'!E192+'JUNIO 26'!E192</f>
        <v>750788.06</v>
      </c>
      <c r="F192" s="75">
        <f>+'ABRIL 26'!F192+'MAYO 26'!F192+'JUNIO 26'!F192</f>
        <v>5246484.83</v>
      </c>
      <c r="G192" s="75">
        <f>+'ABRIL 26'!G192+'MAYO 26'!G192+'JUNIO 26'!G192</f>
        <v>1113178.6599999999</v>
      </c>
      <c r="H192" s="75">
        <f>+'ABRIL 26'!H192+'MAYO 26'!H192+'JUNIO 26'!H192</f>
        <v>420749.76</v>
      </c>
      <c r="I192" s="75">
        <f>+'ABRIL 26'!I192+'MAYO 26'!I192+'JUNIO 26'!I192</f>
        <v>1520480.47</v>
      </c>
      <c r="J192" s="75">
        <f>'MAYO 26'!J192</f>
        <v>341.4</v>
      </c>
      <c r="K192" s="75">
        <f>+'ABRIL 26'!J192+'MAYO 26'!K192+'JUNIO 26'!J192</f>
        <v>101345.51999999999</v>
      </c>
      <c r="L192" s="75">
        <f>+'ABRIL 26'!K192+'MAYO 26'!L192+'JUNIO 26'!K192</f>
        <v>177562.06</v>
      </c>
      <c r="M192" s="75">
        <f>+'ABRIL 26'!L192+'MAYO 26'!M192+'JUNIO 26'!L192</f>
        <v>6375821</v>
      </c>
      <c r="N192" s="75">
        <f>+'JUNIO 26'!M192</f>
        <v>44295.03</v>
      </c>
      <c r="O192" s="75">
        <f>+'ABRIL 26'!M192+'MAYO 26'!N192+'JUNIO 26'!N192</f>
        <v>817016.93</v>
      </c>
      <c r="P192" s="76">
        <f t="shared" si="2"/>
        <v>128089647.32000001</v>
      </c>
    </row>
    <row r="193" spans="1:16" ht="15.6" x14ac:dyDescent="0.3">
      <c r="A193" s="1" t="s">
        <v>382</v>
      </c>
      <c r="B193" s="3" t="s">
        <v>383</v>
      </c>
      <c r="C193" s="75">
        <f>+'ABRIL 26'!C193+'MAYO 26'!C193+'JUNIO 26'!C193</f>
        <v>2062440.44</v>
      </c>
      <c r="D193" s="75">
        <f>+'ABRIL 26'!D193+'MAYO 26'!D193+'JUNIO 26'!D193</f>
        <v>300521.40000000002</v>
      </c>
      <c r="E193" s="75">
        <f>+'ABRIL 26'!E193+'MAYO 26'!E193+'JUNIO 26'!E193</f>
        <v>21655.06</v>
      </c>
      <c r="F193" s="75">
        <f>+'ABRIL 26'!F193+'MAYO 26'!F193+'JUNIO 26'!F193</f>
        <v>131407.50000000003</v>
      </c>
      <c r="G193" s="75">
        <f>+'ABRIL 26'!G193+'MAYO 26'!G193+'JUNIO 26'!G193</f>
        <v>63448.399999999994</v>
      </c>
      <c r="H193" s="75">
        <f>+'ABRIL 26'!H193+'MAYO 26'!H193+'JUNIO 26'!H193</f>
        <v>10388.6</v>
      </c>
      <c r="I193" s="75">
        <f>+'ABRIL 26'!I193+'MAYO 26'!I193+'JUNIO 26'!I193</f>
        <v>52110.369999999995</v>
      </c>
      <c r="J193" s="75">
        <f>'MAYO 26'!J193</f>
        <v>11.7</v>
      </c>
      <c r="K193" s="75">
        <f>+'ABRIL 26'!J193+'MAYO 26'!K193+'JUNIO 26'!J193</f>
        <v>3458.07</v>
      </c>
      <c r="L193" s="75">
        <f>+'ABRIL 26'!K193+'MAYO 26'!L193+'JUNIO 26'!K193</f>
        <v>4008.31</v>
      </c>
      <c r="M193" s="75">
        <f>+'ABRIL 26'!L193+'MAYO 26'!M193+'JUNIO 26'!L193</f>
        <v>0</v>
      </c>
      <c r="N193" s="75">
        <f>+'JUNIO 26'!M193</f>
        <v>4301.49</v>
      </c>
      <c r="O193" s="75">
        <f>+'ABRIL 26'!M193+'MAYO 26'!N193+'JUNIO 26'!N193</f>
        <v>0</v>
      </c>
      <c r="P193" s="76">
        <f t="shared" si="2"/>
        <v>2653751.3400000003</v>
      </c>
    </row>
    <row r="194" spans="1:16" ht="15.6" x14ac:dyDescent="0.3">
      <c r="A194" s="1" t="s">
        <v>384</v>
      </c>
      <c r="B194" s="3" t="s">
        <v>385</v>
      </c>
      <c r="C194" s="75">
        <f>+'ABRIL 26'!C194+'MAYO 26'!C194+'JUNIO 26'!C194</f>
        <v>345089.39</v>
      </c>
      <c r="D194" s="75">
        <f>+'ABRIL 26'!D194+'MAYO 26'!D194+'JUNIO 26'!D194</f>
        <v>176895.69999999998</v>
      </c>
      <c r="E194" s="75">
        <f>+'ABRIL 26'!E194+'MAYO 26'!E194+'JUNIO 26'!E194</f>
        <v>5234.8900000000003</v>
      </c>
      <c r="F194" s="75">
        <f>+'ABRIL 26'!F194+'MAYO 26'!F194+'JUNIO 26'!F194</f>
        <v>20624.96</v>
      </c>
      <c r="G194" s="75">
        <f>+'ABRIL 26'!G194+'MAYO 26'!G194+'JUNIO 26'!G194</f>
        <v>3719.52</v>
      </c>
      <c r="H194" s="75">
        <f>+'ABRIL 26'!H194+'MAYO 26'!H194+'JUNIO 26'!H194</f>
        <v>1627.0100000000002</v>
      </c>
      <c r="I194" s="75">
        <f>+'ABRIL 26'!I194+'MAYO 26'!I194+'JUNIO 26'!I194</f>
        <v>3219.85</v>
      </c>
      <c r="J194" s="75">
        <f>'MAYO 26'!J194</f>
        <v>0.72</v>
      </c>
      <c r="K194" s="75">
        <f>+'ABRIL 26'!J194+'MAYO 26'!K194+'JUNIO 26'!J194</f>
        <v>1135.08</v>
      </c>
      <c r="L194" s="75">
        <f>+'ABRIL 26'!K194+'MAYO 26'!L194+'JUNIO 26'!K194</f>
        <v>264.60000000000002</v>
      </c>
      <c r="M194" s="75">
        <f>+'ABRIL 26'!L194+'MAYO 26'!M194+'JUNIO 26'!L194</f>
        <v>21540</v>
      </c>
      <c r="N194" s="75">
        <f>+'JUNIO 26'!M194</f>
        <v>2065.5</v>
      </c>
      <c r="O194" s="75">
        <f>+'ABRIL 26'!M194+'MAYO 26'!N194+'JUNIO 26'!N194</f>
        <v>0</v>
      </c>
      <c r="P194" s="76">
        <f t="shared" si="2"/>
        <v>581417.21999999986</v>
      </c>
    </row>
    <row r="195" spans="1:16" ht="15.6" x14ac:dyDescent="0.3">
      <c r="A195" s="1" t="s">
        <v>386</v>
      </c>
      <c r="B195" s="3" t="s">
        <v>387</v>
      </c>
      <c r="C195" s="75">
        <f>+'ABRIL 26'!C195+'MAYO 26'!C195+'JUNIO 26'!C195</f>
        <v>635023.49</v>
      </c>
      <c r="D195" s="75">
        <f>+'ABRIL 26'!D195+'MAYO 26'!D195+'JUNIO 26'!D195</f>
        <v>149525.37</v>
      </c>
      <c r="E195" s="75">
        <f>+'ABRIL 26'!E195+'MAYO 26'!E195+'JUNIO 26'!E195</f>
        <v>8081.1799999999994</v>
      </c>
      <c r="F195" s="75">
        <f>+'ABRIL 26'!F195+'MAYO 26'!F195+'JUNIO 26'!F195</f>
        <v>38491.19</v>
      </c>
      <c r="G195" s="75">
        <f>+'ABRIL 26'!G195+'MAYO 26'!G195+'JUNIO 26'!G195</f>
        <v>13072.810000000001</v>
      </c>
      <c r="H195" s="75">
        <f>+'ABRIL 26'!H195+'MAYO 26'!H195+'JUNIO 26'!H195</f>
        <v>3067.02</v>
      </c>
      <c r="I195" s="75">
        <f>+'ABRIL 26'!I195+'MAYO 26'!I195+'JUNIO 26'!I195</f>
        <v>10539.83</v>
      </c>
      <c r="J195" s="75">
        <f>'MAYO 26'!J195</f>
        <v>2.37</v>
      </c>
      <c r="K195" s="75">
        <f>+'ABRIL 26'!J195+'MAYO 26'!K195+'JUNIO 26'!J195</f>
        <v>1612.62</v>
      </c>
      <c r="L195" s="75">
        <f>+'ABRIL 26'!K195+'MAYO 26'!L195+'JUNIO 26'!K195</f>
        <v>810.72</v>
      </c>
      <c r="M195" s="75">
        <f>+'ABRIL 26'!L195+'MAYO 26'!M195+'JUNIO 26'!L195</f>
        <v>0</v>
      </c>
      <c r="N195" s="75">
        <f>+'JUNIO 26'!M195</f>
        <v>2406.6799999999998</v>
      </c>
      <c r="O195" s="75">
        <f>+'ABRIL 26'!M195+'MAYO 26'!N195+'JUNIO 26'!N195</f>
        <v>0</v>
      </c>
      <c r="P195" s="76">
        <f t="shared" si="2"/>
        <v>862633.28</v>
      </c>
    </row>
    <row r="196" spans="1:16" ht="15.6" x14ac:dyDescent="0.3">
      <c r="A196" s="1" t="s">
        <v>388</v>
      </c>
      <c r="B196" s="3" t="s">
        <v>389</v>
      </c>
      <c r="C196" s="75">
        <f>+'ABRIL 26'!C196+'MAYO 26'!C196+'JUNIO 26'!C196</f>
        <v>2300388.0499999998</v>
      </c>
      <c r="D196" s="75">
        <f>+'ABRIL 26'!D196+'MAYO 26'!D196+'JUNIO 26'!D196</f>
        <v>524319.87</v>
      </c>
      <c r="E196" s="75">
        <f>+'ABRIL 26'!E196+'MAYO 26'!E196+'JUNIO 26'!E196</f>
        <v>23549.129999999997</v>
      </c>
      <c r="F196" s="75">
        <f>+'ABRIL 26'!F196+'MAYO 26'!F196+'JUNIO 26'!F196</f>
        <v>147697.48000000001</v>
      </c>
      <c r="G196" s="75">
        <f>+'ABRIL 26'!G196+'MAYO 26'!G196+'JUNIO 26'!G196</f>
        <v>69668.41</v>
      </c>
      <c r="H196" s="75">
        <f>+'ABRIL 26'!H196+'MAYO 26'!H196+'JUNIO 26'!H196</f>
        <v>11656.5</v>
      </c>
      <c r="I196" s="75">
        <f>+'ABRIL 26'!I196+'MAYO 26'!I196+'JUNIO 26'!I196</f>
        <v>58066.33</v>
      </c>
      <c r="J196" s="75">
        <f>'MAYO 26'!J196</f>
        <v>13.04</v>
      </c>
      <c r="K196" s="75">
        <f>+'ABRIL 26'!J196+'MAYO 26'!K196+'JUNIO 26'!J196</f>
        <v>3601.4700000000003</v>
      </c>
      <c r="L196" s="75">
        <f>+'ABRIL 26'!K196+'MAYO 26'!L196+'JUNIO 26'!K196</f>
        <v>4676.71</v>
      </c>
      <c r="M196" s="75">
        <f>+'ABRIL 26'!L196+'MAYO 26'!M196+'JUNIO 26'!L196</f>
        <v>64314</v>
      </c>
      <c r="N196" s="75">
        <f>+'JUNIO 26'!M196</f>
        <v>4479.5200000000004</v>
      </c>
      <c r="O196" s="75">
        <f>+'ABRIL 26'!M196+'MAYO 26'!N196+'JUNIO 26'!N196</f>
        <v>0</v>
      </c>
      <c r="P196" s="76">
        <f t="shared" si="2"/>
        <v>3212430.5100000002</v>
      </c>
    </row>
    <row r="197" spans="1:16" ht="15.6" x14ac:dyDescent="0.3">
      <c r="A197" s="1" t="s">
        <v>390</v>
      </c>
      <c r="B197" s="3" t="s">
        <v>391</v>
      </c>
      <c r="C197" s="75">
        <f>+'ABRIL 26'!C197+'MAYO 26'!C197+'JUNIO 26'!C197</f>
        <v>887712.09000000008</v>
      </c>
      <c r="D197" s="75">
        <f>+'ABRIL 26'!D197+'MAYO 26'!D197+'JUNIO 26'!D197</f>
        <v>130828.79999999999</v>
      </c>
      <c r="E197" s="75">
        <f>+'ABRIL 26'!E197+'MAYO 26'!E197+'JUNIO 26'!E197</f>
        <v>9823.6099999999988</v>
      </c>
      <c r="F197" s="75">
        <f>+'ABRIL 26'!F197+'MAYO 26'!F197+'JUNIO 26'!F197</f>
        <v>57041.02</v>
      </c>
      <c r="G197" s="75">
        <f>+'ABRIL 26'!G197+'MAYO 26'!G197+'JUNIO 26'!G197</f>
        <v>22773.239999999998</v>
      </c>
      <c r="H197" s="75">
        <f>+'ABRIL 26'!H197+'MAYO 26'!H197+'JUNIO 26'!H197</f>
        <v>4477.4299999999994</v>
      </c>
      <c r="I197" s="75">
        <f>+'ABRIL 26'!I197+'MAYO 26'!I197+'JUNIO 26'!I197</f>
        <v>19730.68</v>
      </c>
      <c r="J197" s="75">
        <f>'MAYO 26'!J197</f>
        <v>4.43</v>
      </c>
      <c r="K197" s="75">
        <f>+'ABRIL 26'!J197+'MAYO 26'!K197+'JUNIO 26'!J197</f>
        <v>1605.21</v>
      </c>
      <c r="L197" s="75">
        <f>+'ABRIL 26'!K197+'MAYO 26'!L197+'JUNIO 26'!K197</f>
        <v>1678.2599999999998</v>
      </c>
      <c r="M197" s="75">
        <f>+'ABRIL 26'!L197+'MAYO 26'!M197+'JUNIO 26'!L197</f>
        <v>49719</v>
      </c>
      <c r="N197" s="75">
        <f>+'JUNIO 26'!M197</f>
        <v>2754.24</v>
      </c>
      <c r="O197" s="75">
        <f>+'ABRIL 26'!M197+'MAYO 26'!N197+'JUNIO 26'!N197</f>
        <v>0</v>
      </c>
      <c r="P197" s="76">
        <f t="shared" si="2"/>
        <v>1188148.0099999998</v>
      </c>
    </row>
    <row r="198" spans="1:16" ht="15.6" x14ac:dyDescent="0.3">
      <c r="A198" s="1" t="s">
        <v>392</v>
      </c>
      <c r="B198" s="3" t="s">
        <v>393</v>
      </c>
      <c r="C198" s="75">
        <f>+'ABRIL 26'!C198+'MAYO 26'!C198+'JUNIO 26'!C198</f>
        <v>5117014.25</v>
      </c>
      <c r="D198" s="75">
        <f>+'ABRIL 26'!D198+'MAYO 26'!D198+'JUNIO 26'!D198</f>
        <v>448242.60000000003</v>
      </c>
      <c r="E198" s="75">
        <f>+'ABRIL 26'!E198+'MAYO 26'!E198+'JUNIO 26'!E198</f>
        <v>52754.35</v>
      </c>
      <c r="F198" s="75">
        <f>+'ABRIL 26'!F198+'MAYO 26'!F198+'JUNIO 26'!F198</f>
        <v>325438.12999999995</v>
      </c>
      <c r="G198" s="75">
        <f>+'ABRIL 26'!G198+'MAYO 26'!G198+'JUNIO 26'!G198</f>
        <v>161220.10999999999</v>
      </c>
      <c r="H198" s="75">
        <f>+'ABRIL 26'!H198+'MAYO 26'!H198+'JUNIO 26'!H198</f>
        <v>25777.699999999997</v>
      </c>
      <c r="I198" s="75">
        <f>+'ABRIL 26'!I198+'MAYO 26'!I198+'JUNIO 26'!I198</f>
        <v>130838.47</v>
      </c>
      <c r="J198" s="75">
        <f>'MAYO 26'!J198</f>
        <v>29.38</v>
      </c>
      <c r="K198" s="75">
        <f>+'ABRIL 26'!J198+'MAYO 26'!K198+'JUNIO 26'!J198</f>
        <v>8316.84</v>
      </c>
      <c r="L198" s="75">
        <f>+'ABRIL 26'!K198+'MAYO 26'!L198+'JUNIO 26'!K198</f>
        <v>10064.040000000001</v>
      </c>
      <c r="M198" s="75">
        <f>+'ABRIL 26'!L198+'MAYO 26'!M198+'JUNIO 26'!L198</f>
        <v>59830</v>
      </c>
      <c r="N198" s="75">
        <f>+'JUNIO 26'!M198</f>
        <v>7889.97</v>
      </c>
      <c r="O198" s="75">
        <f>+'ABRIL 26'!M198+'MAYO 26'!N198+'JUNIO 26'!N198</f>
        <v>867723.15999999992</v>
      </c>
      <c r="P198" s="76">
        <f t="shared" si="2"/>
        <v>7215138.9999999991</v>
      </c>
    </row>
    <row r="199" spans="1:16" ht="15.6" x14ac:dyDescent="0.3">
      <c r="A199" s="1" t="s">
        <v>394</v>
      </c>
      <c r="B199" s="3" t="s">
        <v>395</v>
      </c>
      <c r="C199" s="75">
        <f>+'ABRIL 26'!C199+'MAYO 26'!C199+'JUNIO 26'!C199</f>
        <v>172002.58</v>
      </c>
      <c r="D199" s="75">
        <f>+'ABRIL 26'!D199+'MAYO 26'!D199+'JUNIO 26'!D199</f>
        <v>81844.800000000003</v>
      </c>
      <c r="E199" s="75">
        <f>+'ABRIL 26'!E199+'MAYO 26'!E199+'JUNIO 26'!E199</f>
        <v>2569.2799999999997</v>
      </c>
      <c r="F199" s="75">
        <f>+'ABRIL 26'!F199+'MAYO 26'!F199+'JUNIO 26'!F199</f>
        <v>10416.1</v>
      </c>
      <c r="G199" s="75">
        <f>+'ABRIL 26'!G199+'MAYO 26'!G199+'JUNIO 26'!G199</f>
        <v>2088.38</v>
      </c>
      <c r="H199" s="75">
        <f>+'ABRIL 26'!H199+'MAYO 26'!H199+'JUNIO 26'!H199</f>
        <v>821.03</v>
      </c>
      <c r="I199" s="75">
        <f>+'ABRIL 26'!I199+'MAYO 26'!I199+'JUNIO 26'!I199</f>
        <v>1839.6800000000003</v>
      </c>
      <c r="J199" s="75">
        <f>'MAYO 26'!J199</f>
        <v>0.41</v>
      </c>
      <c r="K199" s="75">
        <f>+'ABRIL 26'!J199+'MAYO 26'!K199+'JUNIO 26'!J199</f>
        <v>571.98</v>
      </c>
      <c r="L199" s="75">
        <f>+'ABRIL 26'!K199+'MAYO 26'!L199+'JUNIO 26'!K199</f>
        <v>153.21</v>
      </c>
      <c r="M199" s="75">
        <f>+'ABRIL 26'!L199+'MAYO 26'!M199+'JUNIO 26'!L199</f>
        <v>5673</v>
      </c>
      <c r="N199" s="75">
        <f>+'JUNIO 26'!M199</f>
        <v>2004.92</v>
      </c>
      <c r="O199" s="75">
        <f>+'ABRIL 26'!M199+'MAYO 26'!N199+'JUNIO 26'!N199</f>
        <v>0</v>
      </c>
      <c r="P199" s="76">
        <f t="shared" si="2"/>
        <v>279985.37</v>
      </c>
    </row>
    <row r="200" spans="1:16" ht="15.6" x14ac:dyDescent="0.3">
      <c r="A200" s="1" t="s">
        <v>396</v>
      </c>
      <c r="B200" s="3" t="s">
        <v>397</v>
      </c>
      <c r="C200" s="75">
        <f>+'ABRIL 26'!C200+'MAYO 26'!C200+'JUNIO 26'!C200</f>
        <v>670123.14</v>
      </c>
      <c r="D200" s="75">
        <f>+'ABRIL 26'!D200+'MAYO 26'!D200+'JUNIO 26'!D200</f>
        <v>241210.53000000003</v>
      </c>
      <c r="E200" s="75">
        <f>+'ABRIL 26'!E200+'MAYO 26'!E200+'JUNIO 26'!E200</f>
        <v>7329.41</v>
      </c>
      <c r="F200" s="75">
        <f>+'ABRIL 26'!F200+'MAYO 26'!F200+'JUNIO 26'!F200</f>
        <v>42966.05</v>
      </c>
      <c r="G200" s="75">
        <f>+'ABRIL 26'!G200+'MAYO 26'!G200+'JUNIO 26'!G200</f>
        <v>10602.17</v>
      </c>
      <c r="H200" s="75">
        <f>+'ABRIL 26'!H200+'MAYO 26'!H200+'JUNIO 26'!H200</f>
        <v>3382.04</v>
      </c>
      <c r="I200" s="75">
        <f>+'ABRIL 26'!I200+'MAYO 26'!I200+'JUNIO 26'!I200</f>
        <v>12192.67</v>
      </c>
      <c r="J200" s="75">
        <f>'MAYO 26'!J200</f>
        <v>2.74</v>
      </c>
      <c r="K200" s="75">
        <f>+'ABRIL 26'!J200+'MAYO 26'!K200+'JUNIO 26'!J200</f>
        <v>1242.8399999999999</v>
      </c>
      <c r="L200" s="75">
        <f>+'ABRIL 26'!K200+'MAYO 26'!L200+'JUNIO 26'!K200</f>
        <v>1278.3599999999999</v>
      </c>
      <c r="M200" s="75">
        <f>+'ABRIL 26'!L200+'MAYO 26'!M200+'JUNIO 26'!L200</f>
        <v>31412</v>
      </c>
      <c r="N200" s="75">
        <f>+'JUNIO 26'!M200</f>
        <v>2330.69</v>
      </c>
      <c r="O200" s="75">
        <f>+'ABRIL 26'!M200+'MAYO 26'!N200+'JUNIO 26'!N200</f>
        <v>0</v>
      </c>
      <c r="P200" s="76">
        <f t="shared" si="2"/>
        <v>1024072.6400000001</v>
      </c>
    </row>
    <row r="201" spans="1:16" ht="15.6" x14ac:dyDescent="0.3">
      <c r="A201" s="1" t="s">
        <v>398</v>
      </c>
      <c r="B201" s="3" t="s">
        <v>399</v>
      </c>
      <c r="C201" s="75">
        <f>+'ABRIL 26'!C201+'MAYO 26'!C201+'JUNIO 26'!C201</f>
        <v>1211196.67</v>
      </c>
      <c r="D201" s="75">
        <f>+'ABRIL 26'!D201+'MAYO 26'!D201+'JUNIO 26'!D201</f>
        <v>275522.78000000003</v>
      </c>
      <c r="E201" s="75">
        <f>+'ABRIL 26'!E201+'MAYO 26'!E201+'JUNIO 26'!E201</f>
        <v>11630.29</v>
      </c>
      <c r="F201" s="75">
        <f>+'ABRIL 26'!F201+'MAYO 26'!F201+'JUNIO 26'!F201</f>
        <v>82174.600000000006</v>
      </c>
      <c r="G201" s="75">
        <f>+'ABRIL 26'!G201+'MAYO 26'!G201+'JUNIO 26'!G201</f>
        <v>19722.760000000002</v>
      </c>
      <c r="H201" s="75">
        <f>+'ABRIL 26'!H201+'MAYO 26'!H201+'JUNIO 26'!H201</f>
        <v>6356.6900000000005</v>
      </c>
      <c r="I201" s="75">
        <f>+'ABRIL 26'!I201+'MAYO 26'!I201+'JUNIO 26'!I201</f>
        <v>25990.15</v>
      </c>
      <c r="J201" s="75">
        <f>'MAYO 26'!J201</f>
        <v>5.84</v>
      </c>
      <c r="K201" s="75">
        <f>+'ABRIL 26'!J201+'MAYO 26'!K201+'JUNIO 26'!J201</f>
        <v>1385.01</v>
      </c>
      <c r="L201" s="75">
        <f>+'ABRIL 26'!K201+'MAYO 26'!L201+'JUNIO 26'!K201</f>
        <v>2986.45</v>
      </c>
      <c r="M201" s="75">
        <f>+'ABRIL 26'!L201+'MAYO 26'!M201+'JUNIO 26'!L201</f>
        <v>0</v>
      </c>
      <c r="N201" s="75">
        <f>+'JUNIO 26'!M201</f>
        <v>2672.13</v>
      </c>
      <c r="O201" s="75">
        <f>+'ABRIL 26'!M201+'MAYO 26'!N201+'JUNIO 26'!N201</f>
        <v>0</v>
      </c>
      <c r="P201" s="76">
        <f t="shared" ref="P201:P264" si="3">SUM(C201:O201)</f>
        <v>1639643.3699999999</v>
      </c>
    </row>
    <row r="202" spans="1:16" ht="15.6" x14ac:dyDescent="0.3">
      <c r="A202" s="1" t="s">
        <v>400</v>
      </c>
      <c r="B202" s="3" t="s">
        <v>401</v>
      </c>
      <c r="C202" s="75">
        <f>+'ABRIL 26'!C202+'MAYO 26'!C202+'JUNIO 26'!C202</f>
        <v>737040.89999999991</v>
      </c>
      <c r="D202" s="75">
        <f>+'ABRIL 26'!D202+'MAYO 26'!D202+'JUNIO 26'!D202</f>
        <v>288960.17</v>
      </c>
      <c r="E202" s="75">
        <f>+'ABRIL 26'!E202+'MAYO 26'!E202+'JUNIO 26'!E202</f>
        <v>8055.18</v>
      </c>
      <c r="F202" s="75">
        <f>+'ABRIL 26'!F202+'MAYO 26'!F202+'JUNIO 26'!F202</f>
        <v>44471.490000000005</v>
      </c>
      <c r="G202" s="75">
        <f>+'ABRIL 26'!G202+'MAYO 26'!G202+'JUNIO 26'!G202</f>
        <v>9671.35</v>
      </c>
      <c r="H202" s="75">
        <f>+'ABRIL 26'!H202+'MAYO 26'!H202+'JUNIO 26'!H202</f>
        <v>3606.2700000000004</v>
      </c>
      <c r="I202" s="75">
        <f>+'ABRIL 26'!I202+'MAYO 26'!I202+'JUNIO 26'!I202</f>
        <v>11095.12</v>
      </c>
      <c r="J202" s="75">
        <f>'MAYO 26'!J202</f>
        <v>2.4900000000000002</v>
      </c>
      <c r="K202" s="75">
        <f>+'ABRIL 26'!J202+'MAYO 26'!K202+'JUNIO 26'!J202</f>
        <v>1658.13</v>
      </c>
      <c r="L202" s="75">
        <f>+'ABRIL 26'!K202+'MAYO 26'!L202+'JUNIO 26'!K202</f>
        <v>1171.05</v>
      </c>
      <c r="M202" s="75">
        <f>+'ABRIL 26'!L202+'MAYO 26'!M202+'JUNIO 26'!L202</f>
        <v>5822</v>
      </c>
      <c r="N202" s="75">
        <f>+'JUNIO 26'!M202</f>
        <v>2290.83</v>
      </c>
      <c r="O202" s="75">
        <f>+'ABRIL 26'!M202+'MAYO 26'!N202+'JUNIO 26'!N202</f>
        <v>0</v>
      </c>
      <c r="P202" s="76">
        <f t="shared" si="3"/>
        <v>1113844.9800000002</v>
      </c>
    </row>
    <row r="203" spans="1:16" ht="15.6" x14ac:dyDescent="0.3">
      <c r="A203" s="1" t="s">
        <v>402</v>
      </c>
      <c r="B203" s="3" t="s">
        <v>403</v>
      </c>
      <c r="C203" s="75">
        <f>+'ABRIL 26'!C203+'MAYO 26'!C203+'JUNIO 26'!C203</f>
        <v>562643.02</v>
      </c>
      <c r="D203" s="75">
        <f>+'ABRIL 26'!D203+'MAYO 26'!D203+'JUNIO 26'!D203</f>
        <v>195563.28</v>
      </c>
      <c r="E203" s="75">
        <f>+'ABRIL 26'!E203+'MAYO 26'!E203+'JUNIO 26'!E203</f>
        <v>7644</v>
      </c>
      <c r="F203" s="75">
        <f>+'ABRIL 26'!F203+'MAYO 26'!F203+'JUNIO 26'!F203</f>
        <v>32335.17</v>
      </c>
      <c r="G203" s="75">
        <f>+'ABRIL 26'!G203+'MAYO 26'!G203+'JUNIO 26'!G203</f>
        <v>7763.5499999999993</v>
      </c>
      <c r="H203" s="75">
        <f>+'ABRIL 26'!H203+'MAYO 26'!H203+'JUNIO 26'!H203</f>
        <v>2637.57</v>
      </c>
      <c r="I203" s="75">
        <f>+'ABRIL 26'!I203+'MAYO 26'!I203+'JUNIO 26'!I203</f>
        <v>6250.42</v>
      </c>
      <c r="J203" s="75">
        <f>'MAYO 26'!J203</f>
        <v>1.4</v>
      </c>
      <c r="K203" s="75">
        <f>+'ABRIL 26'!J203+'MAYO 26'!K203+'JUNIO 26'!J203</f>
        <v>1853.34</v>
      </c>
      <c r="L203" s="75">
        <f>+'ABRIL 26'!K203+'MAYO 26'!L203+'JUNIO 26'!K203</f>
        <v>490.47</v>
      </c>
      <c r="M203" s="75">
        <f>+'ABRIL 26'!L203+'MAYO 26'!M203+'JUNIO 26'!L203</f>
        <v>17628</v>
      </c>
      <c r="N203" s="75">
        <f>+'JUNIO 26'!M203</f>
        <v>2206.86</v>
      </c>
      <c r="O203" s="75">
        <f>+'ABRIL 26'!M203+'MAYO 26'!N203+'JUNIO 26'!N203</f>
        <v>0</v>
      </c>
      <c r="P203" s="76">
        <f t="shared" si="3"/>
        <v>837017.08000000007</v>
      </c>
    </row>
    <row r="204" spans="1:16" ht="15.6" x14ac:dyDescent="0.3">
      <c r="A204" s="1" t="s">
        <v>404</v>
      </c>
      <c r="B204" s="3" t="s">
        <v>405</v>
      </c>
      <c r="C204" s="75">
        <f>+'ABRIL 26'!C204+'MAYO 26'!C204+'JUNIO 26'!C204</f>
        <v>272410.39</v>
      </c>
      <c r="D204" s="75">
        <f>+'ABRIL 26'!D204+'MAYO 26'!D204+'JUNIO 26'!D204</f>
        <v>129813.87</v>
      </c>
      <c r="E204" s="75">
        <f>+'ABRIL 26'!E204+'MAYO 26'!E204+'JUNIO 26'!E204</f>
        <v>3994.3199999999997</v>
      </c>
      <c r="F204" s="75">
        <f>+'ABRIL 26'!F204+'MAYO 26'!F204+'JUNIO 26'!F204</f>
        <v>16554.37</v>
      </c>
      <c r="G204" s="75">
        <f>+'ABRIL 26'!G204+'MAYO 26'!G204+'JUNIO 26'!G204</f>
        <v>2853.45</v>
      </c>
      <c r="H204" s="75">
        <f>+'ABRIL 26'!H204+'MAYO 26'!H204+'JUNIO 26'!H204</f>
        <v>1301.21</v>
      </c>
      <c r="I204" s="75">
        <f>+'ABRIL 26'!I204+'MAYO 26'!I204+'JUNIO 26'!I204</f>
        <v>2790.14</v>
      </c>
      <c r="J204" s="75">
        <f>'MAYO 26'!J204</f>
        <v>0.63</v>
      </c>
      <c r="K204" s="75">
        <f>+'ABRIL 26'!J204+'MAYO 26'!K204+'JUNIO 26'!J204</f>
        <v>838.53</v>
      </c>
      <c r="L204" s="75">
        <f>+'ABRIL 26'!K204+'MAYO 26'!L204+'JUNIO 26'!K204</f>
        <v>257.44</v>
      </c>
      <c r="M204" s="75">
        <f>+'ABRIL 26'!L204+'MAYO 26'!M204+'JUNIO 26'!L204</f>
        <v>5746</v>
      </c>
      <c r="N204" s="75">
        <f>+'JUNIO 26'!M204</f>
        <v>2034.41</v>
      </c>
      <c r="O204" s="75">
        <f>+'ABRIL 26'!M204+'MAYO 26'!N204+'JUNIO 26'!N204</f>
        <v>0</v>
      </c>
      <c r="P204" s="76">
        <f t="shared" si="3"/>
        <v>438594.76000000007</v>
      </c>
    </row>
    <row r="205" spans="1:16" ht="15.6" x14ac:dyDescent="0.3">
      <c r="A205" s="1" t="s">
        <v>406</v>
      </c>
      <c r="B205" s="3" t="s">
        <v>407</v>
      </c>
      <c r="C205" s="75">
        <f>+'ABRIL 26'!C205+'MAYO 26'!C205+'JUNIO 26'!C205</f>
        <v>1436259.95</v>
      </c>
      <c r="D205" s="75">
        <f>+'ABRIL 26'!D205+'MAYO 26'!D205+'JUNIO 26'!D205</f>
        <v>542839.74</v>
      </c>
      <c r="E205" s="75">
        <f>+'ABRIL 26'!E205+'MAYO 26'!E205+'JUNIO 26'!E205</f>
        <v>15156.529999999999</v>
      </c>
      <c r="F205" s="75">
        <f>+'ABRIL 26'!F205+'MAYO 26'!F205+'JUNIO 26'!F205</f>
        <v>90290.26999999999</v>
      </c>
      <c r="G205" s="75">
        <f>+'ABRIL 26'!G205+'MAYO 26'!G205+'JUNIO 26'!G205</f>
        <v>23362.370000000003</v>
      </c>
      <c r="H205" s="75">
        <f>+'ABRIL 26'!H205+'MAYO 26'!H205+'JUNIO 26'!H205</f>
        <v>7181.68</v>
      </c>
      <c r="I205" s="75">
        <f>+'ABRIL 26'!I205+'MAYO 26'!I205+'JUNIO 26'!I205</f>
        <v>25848.85</v>
      </c>
      <c r="J205" s="75">
        <f>'MAYO 26'!J205</f>
        <v>5.8</v>
      </c>
      <c r="K205" s="75">
        <f>+'ABRIL 26'!J205+'MAYO 26'!K205+'JUNIO 26'!J205</f>
        <v>2548.71</v>
      </c>
      <c r="L205" s="75">
        <f>+'ABRIL 26'!K205+'MAYO 26'!L205+'JUNIO 26'!K205</f>
        <v>2673.51</v>
      </c>
      <c r="M205" s="75">
        <f>+'ABRIL 26'!L205+'MAYO 26'!M205+'JUNIO 26'!L205</f>
        <v>19989</v>
      </c>
      <c r="N205" s="75">
        <f>+'JUNIO 26'!M205</f>
        <v>2799.94</v>
      </c>
      <c r="O205" s="75">
        <f>+'ABRIL 26'!M205+'MAYO 26'!N205+'JUNIO 26'!N205</f>
        <v>0</v>
      </c>
      <c r="P205" s="76">
        <f t="shared" si="3"/>
        <v>2168956.3499999996</v>
      </c>
    </row>
    <row r="206" spans="1:16" ht="15.6" x14ac:dyDescent="0.3">
      <c r="A206" s="1" t="s">
        <v>408</v>
      </c>
      <c r="B206" s="3" t="s">
        <v>409</v>
      </c>
      <c r="C206" s="75">
        <f>+'ABRIL 26'!C206+'MAYO 26'!C206+'JUNIO 26'!C206</f>
        <v>6778029.2999999998</v>
      </c>
      <c r="D206" s="75">
        <f>+'ABRIL 26'!D206+'MAYO 26'!D206+'JUNIO 26'!D206</f>
        <v>1931963.7600000002</v>
      </c>
      <c r="E206" s="75">
        <f>+'ABRIL 26'!E206+'MAYO 26'!E206+'JUNIO 26'!E206</f>
        <v>68174.489999999991</v>
      </c>
      <c r="F206" s="75">
        <f>+'ABRIL 26'!F206+'MAYO 26'!F206+'JUNIO 26'!F206</f>
        <v>428238.49</v>
      </c>
      <c r="G206" s="75">
        <f>+'ABRIL 26'!G206+'MAYO 26'!G206+'JUNIO 26'!G206</f>
        <v>215959.62</v>
      </c>
      <c r="H206" s="75">
        <f>+'ABRIL 26'!H206+'MAYO 26'!H206+'JUNIO 26'!H206</f>
        <v>34051.160000000003</v>
      </c>
      <c r="I206" s="75">
        <f>+'ABRIL 26'!I206+'MAYO 26'!I206+'JUNIO 26'!I206</f>
        <v>173732.3</v>
      </c>
      <c r="J206" s="75">
        <f>'MAYO 26'!J206</f>
        <v>39.01</v>
      </c>
      <c r="K206" s="75">
        <f>+'ABRIL 26'!J206+'MAYO 26'!K206+'JUNIO 26'!J206</f>
        <v>10460.549999999999</v>
      </c>
      <c r="L206" s="75">
        <f>+'ABRIL 26'!K206+'MAYO 26'!L206+'JUNIO 26'!K206</f>
        <v>13363.42</v>
      </c>
      <c r="M206" s="75">
        <f>+'ABRIL 26'!L206+'MAYO 26'!M206+'JUNIO 26'!L206</f>
        <v>423905</v>
      </c>
      <c r="N206" s="75">
        <f>+'JUNIO 26'!M206</f>
        <v>9845.1</v>
      </c>
      <c r="O206" s="75">
        <f>+'ABRIL 26'!M206+'MAYO 26'!N206+'JUNIO 26'!N206</f>
        <v>0</v>
      </c>
      <c r="P206" s="76">
        <f t="shared" si="3"/>
        <v>10087762.200000001</v>
      </c>
    </row>
    <row r="207" spans="1:16" ht="15.6" x14ac:dyDescent="0.3">
      <c r="A207" s="1" t="s">
        <v>410</v>
      </c>
      <c r="B207" s="3" t="s">
        <v>411</v>
      </c>
      <c r="C207" s="75">
        <f>+'ABRIL 26'!C207+'MAYO 26'!C207+'JUNIO 26'!C207</f>
        <v>315538.01</v>
      </c>
      <c r="D207" s="75">
        <f>+'ABRIL 26'!D207+'MAYO 26'!D207+'JUNIO 26'!D207</f>
        <v>127613.34</v>
      </c>
      <c r="E207" s="75">
        <f>+'ABRIL 26'!E207+'MAYO 26'!E207+'JUNIO 26'!E207</f>
        <v>4772.9799999999996</v>
      </c>
      <c r="F207" s="75">
        <f>+'ABRIL 26'!F207+'MAYO 26'!F207+'JUNIO 26'!F207</f>
        <v>18608.419999999998</v>
      </c>
      <c r="G207" s="75">
        <f>+'ABRIL 26'!G207+'MAYO 26'!G207+'JUNIO 26'!G207</f>
        <v>3595.0600000000004</v>
      </c>
      <c r="H207" s="75">
        <f>+'ABRIL 26'!H207+'MAYO 26'!H207+'JUNIO 26'!H207</f>
        <v>1476.05</v>
      </c>
      <c r="I207" s="75">
        <f>+'ABRIL 26'!I207+'MAYO 26'!I207+'JUNIO 26'!I207</f>
        <v>2882.17</v>
      </c>
      <c r="J207" s="75">
        <f>'MAYO 26'!J207</f>
        <v>0.65</v>
      </c>
      <c r="K207" s="75">
        <f>+'ABRIL 26'!J207+'MAYO 26'!K207+'JUNIO 26'!J207</f>
        <v>1043.73</v>
      </c>
      <c r="L207" s="75">
        <f>+'ABRIL 26'!K207+'MAYO 26'!L207+'JUNIO 26'!K207</f>
        <v>221.95</v>
      </c>
      <c r="M207" s="75">
        <f>+'ABRIL 26'!L207+'MAYO 26'!M207+'JUNIO 26'!L207</f>
        <v>0</v>
      </c>
      <c r="N207" s="75">
        <f>+'JUNIO 26'!M207</f>
        <v>2057.5300000000002</v>
      </c>
      <c r="O207" s="75">
        <f>+'ABRIL 26'!M207+'MAYO 26'!N207+'JUNIO 26'!N207</f>
        <v>0</v>
      </c>
      <c r="P207" s="76">
        <f t="shared" si="3"/>
        <v>477809.88999999996</v>
      </c>
    </row>
    <row r="208" spans="1:16" ht="15.6" x14ac:dyDescent="0.3">
      <c r="A208" s="1" t="s">
        <v>412</v>
      </c>
      <c r="B208" s="3" t="s">
        <v>413</v>
      </c>
      <c r="C208" s="75">
        <f>+'ABRIL 26'!C208+'MAYO 26'!C208+'JUNIO 26'!C208</f>
        <v>1028276.06</v>
      </c>
      <c r="D208" s="75">
        <f>+'ABRIL 26'!D208+'MAYO 26'!D208+'JUNIO 26'!D208</f>
        <v>172986.59999999998</v>
      </c>
      <c r="E208" s="75">
        <f>+'ABRIL 26'!E208+'MAYO 26'!E208+'JUNIO 26'!E208</f>
        <v>12054.82</v>
      </c>
      <c r="F208" s="75">
        <f>+'ABRIL 26'!F208+'MAYO 26'!F208+'JUNIO 26'!F208</f>
        <v>64213.939999999995</v>
      </c>
      <c r="G208" s="75">
        <f>+'ABRIL 26'!G208+'MAYO 26'!G208+'JUNIO 26'!G208</f>
        <v>26908.050000000003</v>
      </c>
      <c r="H208" s="75">
        <f>+'ABRIL 26'!H208+'MAYO 26'!H208+'JUNIO 26'!H208</f>
        <v>5081.07</v>
      </c>
      <c r="I208" s="75">
        <f>+'ABRIL 26'!I208+'MAYO 26'!I208+'JUNIO 26'!I208</f>
        <v>21586.829999999998</v>
      </c>
      <c r="J208" s="75">
        <f>'MAYO 26'!J208</f>
        <v>4.8499999999999996</v>
      </c>
      <c r="K208" s="75">
        <f>+'ABRIL 26'!J208+'MAYO 26'!K208+'JUNIO 26'!J208</f>
        <v>2175.9299999999998</v>
      </c>
      <c r="L208" s="75">
        <f>+'ABRIL 26'!K208+'MAYO 26'!L208+'JUNIO 26'!K208</f>
        <v>1660.46</v>
      </c>
      <c r="M208" s="75">
        <f>+'ABRIL 26'!L208+'MAYO 26'!M208+'JUNIO 26'!L208</f>
        <v>0</v>
      </c>
      <c r="N208" s="75">
        <f>+'JUNIO 26'!M208</f>
        <v>2910.21</v>
      </c>
      <c r="O208" s="75">
        <f>+'ABRIL 26'!M208+'MAYO 26'!N208+'JUNIO 26'!N208</f>
        <v>0</v>
      </c>
      <c r="P208" s="76">
        <f t="shared" si="3"/>
        <v>1337858.8200000003</v>
      </c>
    </row>
    <row r="209" spans="1:16" ht="15.6" x14ac:dyDescent="0.3">
      <c r="A209" s="1" t="s">
        <v>414</v>
      </c>
      <c r="B209" s="3" t="s">
        <v>415</v>
      </c>
      <c r="C209" s="75">
        <f>+'ABRIL 26'!C209+'MAYO 26'!C209+'JUNIO 26'!C209</f>
        <v>589067.39</v>
      </c>
      <c r="D209" s="75">
        <f>+'ABRIL 26'!D209+'MAYO 26'!D209+'JUNIO 26'!D209</f>
        <v>113929.79999999999</v>
      </c>
      <c r="E209" s="75">
        <f>+'ABRIL 26'!E209+'MAYO 26'!E209+'JUNIO 26'!E209</f>
        <v>7210.23</v>
      </c>
      <c r="F209" s="75">
        <f>+'ABRIL 26'!F209+'MAYO 26'!F209+'JUNIO 26'!F209</f>
        <v>36893.980000000003</v>
      </c>
      <c r="G209" s="75">
        <f>+'ABRIL 26'!G209+'MAYO 26'!G209+'JUNIO 26'!G209</f>
        <v>13463.35</v>
      </c>
      <c r="H209" s="75">
        <f>+'ABRIL 26'!H209+'MAYO 26'!H209+'JUNIO 26'!H209</f>
        <v>2905.92</v>
      </c>
      <c r="I209" s="75">
        <f>+'ABRIL 26'!I209+'MAYO 26'!I209+'JUNIO 26'!I209</f>
        <v>11313.02</v>
      </c>
      <c r="J209" s="75">
        <f>'MAYO 26'!J209</f>
        <v>2.54</v>
      </c>
      <c r="K209" s="75">
        <f>+'ABRIL 26'!J209+'MAYO 26'!K209+'JUNIO 26'!J209</f>
        <v>1322.6999999999998</v>
      </c>
      <c r="L209" s="75">
        <f>+'ABRIL 26'!K209+'MAYO 26'!L209+'JUNIO 26'!K209</f>
        <v>906.45</v>
      </c>
      <c r="M209" s="75">
        <f>+'ABRIL 26'!L209+'MAYO 26'!M209+'JUNIO 26'!L209</f>
        <v>0</v>
      </c>
      <c r="N209" s="75">
        <f>+'JUNIO 26'!M209</f>
        <v>2425.81</v>
      </c>
      <c r="O209" s="75">
        <f>+'ABRIL 26'!M209+'MAYO 26'!N209+'JUNIO 26'!N209</f>
        <v>0</v>
      </c>
      <c r="P209" s="76">
        <f t="shared" si="3"/>
        <v>779441.19</v>
      </c>
    </row>
    <row r="210" spans="1:16" ht="15.6" x14ac:dyDescent="0.3">
      <c r="A210" s="1" t="s">
        <v>416</v>
      </c>
      <c r="B210" s="3" t="s">
        <v>417</v>
      </c>
      <c r="C210" s="75">
        <f>+'ABRIL 26'!C210+'MAYO 26'!C210+'JUNIO 26'!C210</f>
        <v>1337423.4100000001</v>
      </c>
      <c r="D210" s="75">
        <f>+'ABRIL 26'!D210+'MAYO 26'!D210+'JUNIO 26'!D210</f>
        <v>580077.37</v>
      </c>
      <c r="E210" s="75">
        <f>+'ABRIL 26'!E210+'MAYO 26'!E210+'JUNIO 26'!E210</f>
        <v>14343.04</v>
      </c>
      <c r="F210" s="75">
        <f>+'ABRIL 26'!F210+'MAYO 26'!F210+'JUNIO 26'!F210</f>
        <v>84884.02</v>
      </c>
      <c r="G210" s="75">
        <f>+'ABRIL 26'!G210+'MAYO 26'!G210+'JUNIO 26'!G210</f>
        <v>32782.240000000005</v>
      </c>
      <c r="H210" s="75">
        <f>+'ABRIL 26'!H210+'MAYO 26'!H210+'JUNIO 26'!H210</f>
        <v>6708.23</v>
      </c>
      <c r="I210" s="75">
        <f>+'ABRIL 26'!I210+'MAYO 26'!I210+'JUNIO 26'!I210</f>
        <v>29245.630000000005</v>
      </c>
      <c r="J210" s="75">
        <f>'MAYO 26'!J210</f>
        <v>6.57</v>
      </c>
      <c r="K210" s="75">
        <f>+'ABRIL 26'!J210+'MAYO 26'!K210+'JUNIO 26'!J210</f>
        <v>2295.81</v>
      </c>
      <c r="L210" s="75">
        <f>+'ABRIL 26'!K210+'MAYO 26'!L210+'JUNIO 26'!K210</f>
        <v>2512.5100000000002</v>
      </c>
      <c r="M210" s="75">
        <f>+'ABRIL 26'!L210+'MAYO 26'!M210+'JUNIO 26'!L210</f>
        <v>0</v>
      </c>
      <c r="N210" s="75">
        <f>+'JUNIO 26'!M210</f>
        <v>3142.45</v>
      </c>
      <c r="O210" s="75">
        <f>+'ABRIL 26'!M210+'MAYO 26'!N210+'JUNIO 26'!N210</f>
        <v>0</v>
      </c>
      <c r="P210" s="76">
        <f t="shared" si="3"/>
        <v>2093421.2800000005</v>
      </c>
    </row>
    <row r="211" spans="1:16" ht="15.6" x14ac:dyDescent="0.3">
      <c r="A211" s="1" t="s">
        <v>418</v>
      </c>
      <c r="B211" s="3" t="s">
        <v>419</v>
      </c>
      <c r="C211" s="75">
        <f>+'ABRIL 26'!C211+'MAYO 26'!C211+'JUNIO 26'!C211</f>
        <v>987024.94000000006</v>
      </c>
      <c r="D211" s="75">
        <f>+'ABRIL 26'!D211+'MAYO 26'!D211+'JUNIO 26'!D211</f>
        <v>189026.04</v>
      </c>
      <c r="E211" s="75">
        <f>+'ABRIL 26'!E211+'MAYO 26'!E211+'JUNIO 26'!E211</f>
        <v>11761.8</v>
      </c>
      <c r="F211" s="75">
        <f>+'ABRIL 26'!F211+'MAYO 26'!F211+'JUNIO 26'!F211</f>
        <v>61999.83</v>
      </c>
      <c r="G211" s="75">
        <f>+'ABRIL 26'!G211+'MAYO 26'!G211+'JUNIO 26'!G211</f>
        <v>25886.75</v>
      </c>
      <c r="H211" s="75">
        <f>+'ABRIL 26'!H211+'MAYO 26'!H211+'JUNIO 26'!H211</f>
        <v>4889.26</v>
      </c>
      <c r="I211" s="75">
        <f>+'ABRIL 26'!I211+'MAYO 26'!I211+'JUNIO 26'!I211</f>
        <v>20658.490000000002</v>
      </c>
      <c r="J211" s="75">
        <f>'MAYO 26'!J211</f>
        <v>4.6399999999999997</v>
      </c>
      <c r="K211" s="75">
        <f>+'ABRIL 26'!J211+'MAYO 26'!K211+'JUNIO 26'!J211</f>
        <v>2126.94</v>
      </c>
      <c r="L211" s="75">
        <f>+'ABRIL 26'!K211+'MAYO 26'!L211+'JUNIO 26'!K211</f>
        <v>1592.48</v>
      </c>
      <c r="M211" s="75">
        <f>+'ABRIL 26'!L211+'MAYO 26'!M211+'JUNIO 26'!L211</f>
        <v>9300</v>
      </c>
      <c r="N211" s="75">
        <f>+'JUNIO 26'!M211</f>
        <v>2866.37</v>
      </c>
      <c r="O211" s="75">
        <f>+'ABRIL 26'!M211+'MAYO 26'!N211+'JUNIO 26'!N211</f>
        <v>0</v>
      </c>
      <c r="P211" s="76">
        <f t="shared" si="3"/>
        <v>1317137.54</v>
      </c>
    </row>
    <row r="212" spans="1:16" ht="15.6" x14ac:dyDescent="0.3">
      <c r="A212" s="1" t="s">
        <v>420</v>
      </c>
      <c r="B212" s="3" t="s">
        <v>421</v>
      </c>
      <c r="C212" s="75">
        <f>+'ABRIL 26'!C212+'MAYO 26'!C212+'JUNIO 26'!C212</f>
        <v>301121.36000000004</v>
      </c>
      <c r="D212" s="75">
        <f>+'ABRIL 26'!D212+'MAYO 26'!D212+'JUNIO 26'!D212</f>
        <v>114398.76</v>
      </c>
      <c r="E212" s="75">
        <f>+'ABRIL 26'!E212+'MAYO 26'!E212+'JUNIO 26'!E212</f>
        <v>3928.62</v>
      </c>
      <c r="F212" s="75">
        <f>+'ABRIL 26'!F212+'MAYO 26'!F212+'JUNIO 26'!F212</f>
        <v>18191.61</v>
      </c>
      <c r="G212" s="75">
        <f>+'ABRIL 26'!G212+'MAYO 26'!G212+'JUNIO 26'!G212</f>
        <v>4481.4699999999993</v>
      </c>
      <c r="H212" s="75">
        <f>+'ABRIL 26'!H212+'MAYO 26'!H212+'JUNIO 26'!H212</f>
        <v>1447.97</v>
      </c>
      <c r="I212" s="75">
        <f>+'ABRIL 26'!I212+'MAYO 26'!I212+'JUNIO 26'!I212</f>
        <v>4122.2</v>
      </c>
      <c r="J212" s="75">
        <f>'MAYO 26'!J212</f>
        <v>0.93</v>
      </c>
      <c r="K212" s="75">
        <f>+'ABRIL 26'!J212+'MAYO 26'!K212+'JUNIO 26'!J212</f>
        <v>780.81</v>
      </c>
      <c r="L212" s="75">
        <f>+'ABRIL 26'!K212+'MAYO 26'!L212+'JUNIO 26'!K212</f>
        <v>360.79999999999995</v>
      </c>
      <c r="M212" s="75">
        <f>+'ABRIL 26'!L212+'MAYO 26'!M212+'JUNIO 26'!L212</f>
        <v>0</v>
      </c>
      <c r="N212" s="75">
        <f>+'JUNIO 26'!M212</f>
        <v>2094.73</v>
      </c>
      <c r="O212" s="75">
        <f>+'ABRIL 26'!M212+'MAYO 26'!N212+'JUNIO 26'!N212</f>
        <v>0</v>
      </c>
      <c r="P212" s="76">
        <f t="shared" si="3"/>
        <v>450929.25999999995</v>
      </c>
    </row>
    <row r="213" spans="1:16" ht="15.6" x14ac:dyDescent="0.3">
      <c r="A213" s="1" t="s">
        <v>422</v>
      </c>
      <c r="B213" s="3" t="s">
        <v>423</v>
      </c>
      <c r="C213" s="75">
        <f>+'ABRIL 26'!C213+'MAYO 26'!C213+'JUNIO 26'!C213</f>
        <v>4074936.12</v>
      </c>
      <c r="D213" s="75">
        <f>+'ABRIL 26'!D213+'MAYO 26'!D213+'JUNIO 26'!D213</f>
        <v>820817.19</v>
      </c>
      <c r="E213" s="75">
        <f>+'ABRIL 26'!E213+'MAYO 26'!E213+'JUNIO 26'!E213</f>
        <v>43355.61</v>
      </c>
      <c r="F213" s="75">
        <f>+'ABRIL 26'!F213+'MAYO 26'!F213+'JUNIO 26'!F213</f>
        <v>258676.73999999996</v>
      </c>
      <c r="G213" s="75">
        <f>+'ABRIL 26'!G213+'MAYO 26'!G213+'JUNIO 26'!G213</f>
        <v>123804.09999999998</v>
      </c>
      <c r="H213" s="75">
        <f>+'ABRIL 26'!H213+'MAYO 26'!H213+'JUNIO 26'!H213</f>
        <v>20565.670000000002</v>
      </c>
      <c r="I213" s="75">
        <f>+'ABRIL 26'!I213+'MAYO 26'!I213+'JUNIO 26'!I213</f>
        <v>99206.920000000013</v>
      </c>
      <c r="J213" s="75">
        <f>'MAYO 26'!J213</f>
        <v>22.28</v>
      </c>
      <c r="K213" s="75">
        <f>+'ABRIL 26'!J213+'MAYO 26'!K213+'JUNIO 26'!J213</f>
        <v>7081.5300000000007</v>
      </c>
      <c r="L213" s="75">
        <f>+'ABRIL 26'!K213+'MAYO 26'!L213+'JUNIO 26'!K213</f>
        <v>7648.27</v>
      </c>
      <c r="M213" s="75">
        <f>+'ABRIL 26'!L213+'MAYO 26'!M213+'JUNIO 26'!L213</f>
        <v>53091</v>
      </c>
      <c r="N213" s="75">
        <f>+'JUNIO 26'!M213</f>
        <v>6440.5</v>
      </c>
      <c r="O213" s="75">
        <f>+'ABRIL 26'!M213+'MAYO 26'!N213+'JUNIO 26'!N213</f>
        <v>140040.72999999998</v>
      </c>
      <c r="P213" s="76">
        <f t="shared" si="3"/>
        <v>5655686.6600000001</v>
      </c>
    </row>
    <row r="214" spans="1:16" ht="15.6" x14ac:dyDescent="0.3">
      <c r="A214" s="1" t="s">
        <v>424</v>
      </c>
      <c r="B214" s="3" t="s">
        <v>425</v>
      </c>
      <c r="C214" s="75">
        <f>+'ABRIL 26'!C214+'MAYO 26'!C214+'JUNIO 26'!C214</f>
        <v>733703.65</v>
      </c>
      <c r="D214" s="75">
        <f>+'ABRIL 26'!D214+'MAYO 26'!D214+'JUNIO 26'!D214</f>
        <v>398988.42</v>
      </c>
      <c r="E214" s="75">
        <f>+'ABRIL 26'!E214+'MAYO 26'!E214+'JUNIO 26'!E214</f>
        <v>8212.8100000000013</v>
      </c>
      <c r="F214" s="75">
        <f>+'ABRIL 26'!F214+'MAYO 26'!F214+'JUNIO 26'!F214</f>
        <v>47055.18</v>
      </c>
      <c r="G214" s="75">
        <f>+'ABRIL 26'!G214+'MAYO 26'!G214+'JUNIO 26'!G214</f>
        <v>17238.59</v>
      </c>
      <c r="H214" s="75">
        <f>+'ABRIL 26'!H214+'MAYO 26'!H214+'JUNIO 26'!H214</f>
        <v>3698.4300000000003</v>
      </c>
      <c r="I214" s="75">
        <f>+'ABRIL 26'!I214+'MAYO 26'!I214+'JUNIO 26'!I214</f>
        <v>15684.310000000001</v>
      </c>
      <c r="J214" s="75">
        <f>'MAYO 26'!J214</f>
        <v>3.52</v>
      </c>
      <c r="K214" s="75">
        <f>+'ABRIL 26'!J214+'MAYO 26'!K214+'JUNIO 26'!J214</f>
        <v>1419.33</v>
      </c>
      <c r="L214" s="75">
        <f>+'ABRIL 26'!K214+'MAYO 26'!L214+'JUNIO 26'!K214</f>
        <v>1367.54</v>
      </c>
      <c r="M214" s="75">
        <f>+'ABRIL 26'!L214+'MAYO 26'!M214+'JUNIO 26'!L214</f>
        <v>34230</v>
      </c>
      <c r="N214" s="75">
        <f>+'JUNIO 26'!M214</f>
        <v>2569.56</v>
      </c>
      <c r="O214" s="75">
        <f>+'ABRIL 26'!M214+'MAYO 26'!N214+'JUNIO 26'!N214</f>
        <v>0</v>
      </c>
      <c r="P214" s="76">
        <f t="shared" si="3"/>
        <v>1264171.3400000003</v>
      </c>
    </row>
    <row r="215" spans="1:16" ht="15.6" x14ac:dyDescent="0.3">
      <c r="A215" s="1" t="s">
        <v>426</v>
      </c>
      <c r="B215" s="3" t="s">
        <v>427</v>
      </c>
      <c r="C215" s="75">
        <f>+'ABRIL 26'!C215+'MAYO 26'!C215+'JUNIO 26'!C215</f>
        <v>4383283.8099999996</v>
      </c>
      <c r="D215" s="75">
        <f>+'ABRIL 26'!D215+'MAYO 26'!D215+'JUNIO 26'!D215</f>
        <v>593625.17999999993</v>
      </c>
      <c r="E215" s="75">
        <f>+'ABRIL 26'!E215+'MAYO 26'!E215+'JUNIO 26'!E215</f>
        <v>45139.33</v>
      </c>
      <c r="F215" s="75">
        <f>+'ABRIL 26'!F215+'MAYO 26'!F215+'JUNIO 26'!F215</f>
        <v>277555.33</v>
      </c>
      <c r="G215" s="75">
        <f>+'ABRIL 26'!G215+'MAYO 26'!G215+'JUNIO 26'!G215</f>
        <v>137955.09999999998</v>
      </c>
      <c r="H215" s="75">
        <f>+'ABRIL 26'!H215+'MAYO 26'!H215+'JUNIO 26'!H215</f>
        <v>22041.03</v>
      </c>
      <c r="I215" s="75">
        <f>+'ABRIL 26'!I215+'MAYO 26'!I215+'JUNIO 26'!I215</f>
        <v>110953.45</v>
      </c>
      <c r="J215" s="75">
        <f>'MAYO 26'!J215</f>
        <v>24.91</v>
      </c>
      <c r="K215" s="75">
        <f>+'ABRIL 26'!J215+'MAYO 26'!K215+'JUNIO 26'!J215</f>
        <v>7342.26</v>
      </c>
      <c r="L215" s="75">
        <f>+'ABRIL 26'!K215+'MAYO 26'!L215+'JUNIO 26'!K215</f>
        <v>8535.06</v>
      </c>
      <c r="M215" s="75">
        <f>+'ABRIL 26'!L215+'MAYO 26'!M215+'JUNIO 26'!L215</f>
        <v>0</v>
      </c>
      <c r="N215" s="75">
        <f>+'JUNIO 26'!M215</f>
        <v>6983.35</v>
      </c>
      <c r="O215" s="75">
        <f>+'ABRIL 26'!M215+'MAYO 26'!N215+'JUNIO 26'!N215</f>
        <v>116093.66</v>
      </c>
      <c r="P215" s="76">
        <f t="shared" si="3"/>
        <v>5709532.4699999988</v>
      </c>
    </row>
    <row r="216" spans="1:16" ht="15.6" x14ac:dyDescent="0.3">
      <c r="A216" s="1" t="s">
        <v>428</v>
      </c>
      <c r="B216" s="3" t="s">
        <v>429</v>
      </c>
      <c r="C216" s="75">
        <f>+'ABRIL 26'!C216+'MAYO 26'!C216+'JUNIO 26'!C216</f>
        <v>1903893.1600000001</v>
      </c>
      <c r="D216" s="75">
        <f>+'ABRIL 26'!D216+'MAYO 26'!D216+'JUNIO 26'!D216</f>
        <v>247846.80000000002</v>
      </c>
      <c r="E216" s="75">
        <f>+'ABRIL 26'!E216+'MAYO 26'!E216+'JUNIO 26'!E216</f>
        <v>21550.240000000002</v>
      </c>
      <c r="F216" s="75">
        <f>+'ABRIL 26'!F216+'MAYO 26'!F216+'JUNIO 26'!F216</f>
        <v>119558.37000000001</v>
      </c>
      <c r="G216" s="75">
        <f>+'ABRIL 26'!G216+'MAYO 26'!G216+'JUNIO 26'!G216</f>
        <v>50372.17</v>
      </c>
      <c r="H216" s="75">
        <f>+'ABRIL 26'!H216+'MAYO 26'!H216+'JUNIO 26'!H216</f>
        <v>9463.2200000000012</v>
      </c>
      <c r="I216" s="75">
        <f>+'ABRIL 26'!I216+'MAYO 26'!I216+'JUNIO 26'!I216</f>
        <v>41338.159999999996</v>
      </c>
      <c r="J216" s="75">
        <f>'MAYO 26'!J216</f>
        <v>9.2799999999999994</v>
      </c>
      <c r="K216" s="75">
        <f>+'ABRIL 26'!J216+'MAYO 26'!K216+'JUNIO 26'!J216</f>
        <v>3762.24</v>
      </c>
      <c r="L216" s="75">
        <f>+'ABRIL 26'!K216+'MAYO 26'!L216+'JUNIO 26'!K216</f>
        <v>3269.4799999999996</v>
      </c>
      <c r="M216" s="75">
        <f>+'ABRIL 26'!L216+'MAYO 26'!M216+'JUNIO 26'!L216</f>
        <v>69978</v>
      </c>
      <c r="N216" s="75">
        <f>+'JUNIO 26'!M216</f>
        <v>3770.6</v>
      </c>
      <c r="O216" s="75">
        <f>+'ABRIL 26'!M216+'MAYO 26'!N216+'JUNIO 26'!N216</f>
        <v>0</v>
      </c>
      <c r="P216" s="76">
        <f t="shared" si="3"/>
        <v>2474811.7200000007</v>
      </c>
    </row>
    <row r="217" spans="1:16" ht="15.6" x14ac:dyDescent="0.3">
      <c r="A217" s="1" t="s">
        <v>430</v>
      </c>
      <c r="B217" s="3" t="s">
        <v>431</v>
      </c>
      <c r="C217" s="75">
        <f>+'ABRIL 26'!C217+'MAYO 26'!C217+'JUNIO 26'!C217</f>
        <v>428615.84</v>
      </c>
      <c r="D217" s="75">
        <f>+'ABRIL 26'!D217+'MAYO 26'!D217+'JUNIO 26'!D217</f>
        <v>235746.33000000002</v>
      </c>
      <c r="E217" s="75">
        <f>+'ABRIL 26'!E217+'MAYO 26'!E217+'JUNIO 26'!E217</f>
        <v>6240.2199999999993</v>
      </c>
      <c r="F217" s="75">
        <f>+'ABRIL 26'!F217+'MAYO 26'!F217+'JUNIO 26'!F217</f>
        <v>25623.42</v>
      </c>
      <c r="G217" s="75">
        <f>+'ABRIL 26'!G217+'MAYO 26'!G217+'JUNIO 26'!G217</f>
        <v>4407.21</v>
      </c>
      <c r="H217" s="75">
        <f>+'ABRIL 26'!H217+'MAYO 26'!H217+'JUNIO 26'!H217</f>
        <v>2029.4</v>
      </c>
      <c r="I217" s="75">
        <f>+'ABRIL 26'!I217+'MAYO 26'!I217+'JUNIO 26'!I217</f>
        <v>4119.76</v>
      </c>
      <c r="J217" s="75">
        <f>'MAYO 26'!J217</f>
        <v>0.93</v>
      </c>
      <c r="K217" s="75">
        <f>+'ABRIL 26'!J217+'MAYO 26'!K217+'JUNIO 26'!J217</f>
        <v>1341.15</v>
      </c>
      <c r="L217" s="75">
        <f>+'ABRIL 26'!K217+'MAYO 26'!L217+'JUNIO 26'!K217</f>
        <v>376.51</v>
      </c>
      <c r="M217" s="75">
        <f>+'ABRIL 26'!L217+'MAYO 26'!M217+'JUNIO 26'!L217</f>
        <v>11174</v>
      </c>
      <c r="N217" s="75">
        <f>+'JUNIO 26'!M217</f>
        <v>2087.56</v>
      </c>
      <c r="O217" s="75">
        <f>+'ABRIL 26'!M217+'MAYO 26'!N217+'JUNIO 26'!N217</f>
        <v>0</v>
      </c>
      <c r="P217" s="76">
        <f t="shared" si="3"/>
        <v>721762.33000000019</v>
      </c>
    </row>
    <row r="218" spans="1:16" ht="15.6" x14ac:dyDescent="0.3">
      <c r="A218" s="1" t="s">
        <v>432</v>
      </c>
      <c r="B218" s="3" t="s">
        <v>433</v>
      </c>
      <c r="C218" s="75">
        <f>+'ABRIL 26'!C218+'MAYO 26'!C218+'JUNIO 26'!C218</f>
        <v>1557504.7800000003</v>
      </c>
      <c r="D218" s="75">
        <f>+'ABRIL 26'!D218+'MAYO 26'!D218+'JUNIO 26'!D218</f>
        <v>185642.40000000002</v>
      </c>
      <c r="E218" s="75">
        <f>+'ABRIL 26'!E218+'MAYO 26'!E218+'JUNIO 26'!E218</f>
        <v>17665.21</v>
      </c>
      <c r="F218" s="75">
        <f>+'ABRIL 26'!F218+'MAYO 26'!F218+'JUNIO 26'!F218</f>
        <v>97010.260000000009</v>
      </c>
      <c r="G218" s="75">
        <f>+'ABRIL 26'!G218+'MAYO 26'!G218+'JUNIO 26'!G218</f>
        <v>41310.179999999993</v>
      </c>
      <c r="H218" s="75">
        <f>+'ABRIL 26'!H218+'MAYO 26'!H218+'JUNIO 26'!H218</f>
        <v>7706.0199999999995</v>
      </c>
      <c r="I218" s="75">
        <f>+'ABRIL 26'!I218+'MAYO 26'!I218+'JUNIO 26'!I218</f>
        <v>33710.81</v>
      </c>
      <c r="J218" s="75">
        <f>'MAYO 26'!J218</f>
        <v>7.57</v>
      </c>
      <c r="K218" s="75">
        <f>+'ABRIL 26'!J218+'MAYO 26'!K218+'JUNIO 26'!J218</f>
        <v>3142.2000000000003</v>
      </c>
      <c r="L218" s="75">
        <f>+'ABRIL 26'!K218+'MAYO 26'!L218+'JUNIO 26'!K218</f>
        <v>2598.85</v>
      </c>
      <c r="M218" s="75">
        <f>+'ABRIL 26'!L218+'MAYO 26'!M218+'JUNIO 26'!L218</f>
        <v>0</v>
      </c>
      <c r="N218" s="75">
        <f>+'JUNIO 26'!M218</f>
        <v>3460.24</v>
      </c>
      <c r="O218" s="75">
        <f>+'ABRIL 26'!M218+'MAYO 26'!N218+'JUNIO 26'!N218</f>
        <v>0</v>
      </c>
      <c r="P218" s="76">
        <f t="shared" si="3"/>
        <v>1949758.5200000003</v>
      </c>
    </row>
    <row r="219" spans="1:16" ht="15.6" x14ac:dyDescent="0.3">
      <c r="A219" s="1" t="s">
        <v>434</v>
      </c>
      <c r="B219" s="3" t="s">
        <v>435</v>
      </c>
      <c r="C219" s="75">
        <f>+'ABRIL 26'!C219+'MAYO 26'!C219+'JUNIO 26'!C219</f>
        <v>926898.10999999987</v>
      </c>
      <c r="D219" s="75">
        <f>+'ABRIL 26'!D219+'MAYO 26'!D219+'JUNIO 26'!D219</f>
        <v>201244.91999999998</v>
      </c>
      <c r="E219" s="75">
        <f>+'ABRIL 26'!E219+'MAYO 26'!E219+'JUNIO 26'!E219</f>
        <v>10515.96</v>
      </c>
      <c r="F219" s="75">
        <f>+'ABRIL 26'!F219+'MAYO 26'!F219+'JUNIO 26'!F219</f>
        <v>58151.46</v>
      </c>
      <c r="G219" s="75">
        <f>+'ABRIL 26'!G219+'MAYO 26'!G219+'JUNIO 26'!G219</f>
        <v>24807.64</v>
      </c>
      <c r="H219" s="75">
        <f>+'ABRIL 26'!H219+'MAYO 26'!H219+'JUNIO 26'!H219</f>
        <v>4601.32</v>
      </c>
      <c r="I219" s="75">
        <f>+'ABRIL 26'!I219+'MAYO 26'!I219+'JUNIO 26'!I219</f>
        <v>20169.919999999998</v>
      </c>
      <c r="J219" s="75">
        <f>'MAYO 26'!J219</f>
        <v>4.53</v>
      </c>
      <c r="K219" s="75">
        <f>+'ABRIL 26'!J219+'MAYO 26'!K219+'JUNIO 26'!J219</f>
        <v>1817.46</v>
      </c>
      <c r="L219" s="75">
        <f>+'ABRIL 26'!K219+'MAYO 26'!L219+'JUNIO 26'!K219</f>
        <v>1580.7199999999998</v>
      </c>
      <c r="M219" s="75">
        <f>+'ABRIL 26'!L219+'MAYO 26'!M219+'JUNIO 26'!L219</f>
        <v>6622</v>
      </c>
      <c r="N219" s="75">
        <f>+'JUNIO 26'!M219</f>
        <v>2832.62</v>
      </c>
      <c r="O219" s="75">
        <f>+'ABRIL 26'!M219+'MAYO 26'!N219+'JUNIO 26'!N219</f>
        <v>0</v>
      </c>
      <c r="P219" s="76">
        <f t="shared" si="3"/>
        <v>1259246.6599999997</v>
      </c>
    </row>
    <row r="220" spans="1:16" ht="15.6" x14ac:dyDescent="0.3">
      <c r="A220" s="1" t="s">
        <v>436</v>
      </c>
      <c r="B220" s="3" t="s">
        <v>437</v>
      </c>
      <c r="C220" s="75">
        <f>+'ABRIL 26'!C220+'MAYO 26'!C220+'JUNIO 26'!C220</f>
        <v>895531.86999999988</v>
      </c>
      <c r="D220" s="75">
        <f>+'ABRIL 26'!D220+'MAYO 26'!D220+'JUNIO 26'!D220</f>
        <v>163057.79999999999</v>
      </c>
      <c r="E220" s="75">
        <f>+'ABRIL 26'!E220+'MAYO 26'!E220+'JUNIO 26'!E220</f>
        <v>10891.31</v>
      </c>
      <c r="F220" s="75">
        <f>+'ABRIL 26'!F220+'MAYO 26'!F220+'JUNIO 26'!F220</f>
        <v>56169.03</v>
      </c>
      <c r="G220" s="75">
        <f>+'ABRIL 26'!G220+'MAYO 26'!G220+'JUNIO 26'!G220</f>
        <v>22854.78</v>
      </c>
      <c r="H220" s="75">
        <f>+'ABRIL 26'!H220+'MAYO 26'!H220+'JUNIO 26'!H220</f>
        <v>4423.67</v>
      </c>
      <c r="I220" s="75">
        <f>+'ABRIL 26'!I220+'MAYO 26'!I220+'JUNIO 26'!I220</f>
        <v>18172.870000000003</v>
      </c>
      <c r="J220" s="75">
        <f>'MAYO 26'!J220</f>
        <v>4.08</v>
      </c>
      <c r="K220" s="75">
        <f>+'ABRIL 26'!J220+'MAYO 26'!K220+'JUNIO 26'!J220</f>
        <v>1993.56</v>
      </c>
      <c r="L220" s="75">
        <f>+'ABRIL 26'!K220+'MAYO 26'!L220+'JUNIO 26'!K220</f>
        <v>1398.07</v>
      </c>
      <c r="M220" s="75">
        <f>+'ABRIL 26'!L220+'MAYO 26'!M220+'JUNIO 26'!L220</f>
        <v>0</v>
      </c>
      <c r="N220" s="75">
        <f>+'JUNIO 26'!M220</f>
        <v>2754.5</v>
      </c>
      <c r="O220" s="75">
        <f>+'ABRIL 26'!M220+'MAYO 26'!N220+'JUNIO 26'!N220</f>
        <v>0</v>
      </c>
      <c r="P220" s="76">
        <f t="shared" si="3"/>
        <v>1177251.5400000003</v>
      </c>
    </row>
    <row r="221" spans="1:16" ht="15.6" x14ac:dyDescent="0.3">
      <c r="A221" s="1" t="s">
        <v>438</v>
      </c>
      <c r="B221" s="3" t="s">
        <v>439</v>
      </c>
      <c r="C221" s="75">
        <f>+'ABRIL 26'!C221+'MAYO 26'!C221+'JUNIO 26'!C221</f>
        <v>1343701.57</v>
      </c>
      <c r="D221" s="75">
        <f>+'ABRIL 26'!D221+'MAYO 26'!D221+'JUNIO 26'!D221</f>
        <v>843197.1</v>
      </c>
      <c r="E221" s="75">
        <f>+'ABRIL 26'!E221+'MAYO 26'!E221+'JUNIO 26'!E221</f>
        <v>13884.98</v>
      </c>
      <c r="F221" s="75">
        <f>+'ABRIL 26'!F221+'MAYO 26'!F221+'JUNIO 26'!F221</f>
        <v>83766.58</v>
      </c>
      <c r="G221" s="75">
        <f>+'ABRIL 26'!G221+'MAYO 26'!G221+'JUNIO 26'!G221</f>
        <v>30261.300000000003</v>
      </c>
      <c r="H221" s="75">
        <f>+'ABRIL 26'!H221+'MAYO 26'!H221+'JUNIO 26'!H221</f>
        <v>6684.23</v>
      </c>
      <c r="I221" s="75">
        <f>+'ABRIL 26'!I221+'MAYO 26'!I221+'JUNIO 26'!I221</f>
        <v>27815.690000000002</v>
      </c>
      <c r="J221" s="75">
        <f>'MAYO 26'!J221</f>
        <v>6.25</v>
      </c>
      <c r="K221" s="75">
        <f>+'ABRIL 26'!J221+'MAYO 26'!K221+'JUNIO 26'!J221</f>
        <v>2195.4900000000002</v>
      </c>
      <c r="L221" s="75">
        <f>+'ABRIL 26'!K221+'MAYO 26'!L221+'JUNIO 26'!K221</f>
        <v>2479.46</v>
      </c>
      <c r="M221" s="75">
        <f>+'ABRIL 26'!L221+'MAYO 26'!M221+'JUNIO 26'!L221</f>
        <v>43055</v>
      </c>
      <c r="N221" s="75">
        <f>+'JUNIO 26'!M221</f>
        <v>3043.07</v>
      </c>
      <c r="O221" s="75">
        <f>+'ABRIL 26'!M221+'MAYO 26'!N221+'JUNIO 26'!N221</f>
        <v>0</v>
      </c>
      <c r="P221" s="76">
        <f t="shared" si="3"/>
        <v>2400090.7199999997</v>
      </c>
    </row>
    <row r="222" spans="1:16" ht="15.6" x14ac:dyDescent="0.3">
      <c r="A222" s="1" t="s">
        <v>440</v>
      </c>
      <c r="B222" s="3" t="s">
        <v>441</v>
      </c>
      <c r="C222" s="75">
        <f>+'ABRIL 26'!C222+'MAYO 26'!C222+'JUNIO 26'!C222</f>
        <v>671659.81</v>
      </c>
      <c r="D222" s="75">
        <f>+'ABRIL 26'!D222+'MAYO 26'!D222+'JUNIO 26'!D222</f>
        <v>131832.59999999998</v>
      </c>
      <c r="E222" s="75">
        <f>+'ABRIL 26'!E222+'MAYO 26'!E222+'JUNIO 26'!E222</f>
        <v>8402.32</v>
      </c>
      <c r="F222" s="75">
        <f>+'ABRIL 26'!F222+'MAYO 26'!F222+'JUNIO 26'!F222</f>
        <v>41061.160000000003</v>
      </c>
      <c r="G222" s="75">
        <f>+'ABRIL 26'!G222+'MAYO 26'!G222+'JUNIO 26'!G222</f>
        <v>14540.01</v>
      </c>
      <c r="H222" s="75">
        <f>+'ABRIL 26'!H222+'MAYO 26'!H222+'JUNIO 26'!H222</f>
        <v>3266.0699999999997</v>
      </c>
      <c r="I222" s="75">
        <f>+'ABRIL 26'!I222+'MAYO 26'!I222+'JUNIO 26'!I222</f>
        <v>11874.06</v>
      </c>
      <c r="J222" s="75">
        <f>'MAYO 26'!J222</f>
        <v>2.67</v>
      </c>
      <c r="K222" s="75">
        <f>+'ABRIL 26'!J222+'MAYO 26'!K222+'JUNIO 26'!J222</f>
        <v>1659.9299999999998</v>
      </c>
      <c r="L222" s="75">
        <f>+'ABRIL 26'!K222+'MAYO 26'!L222+'JUNIO 26'!K222</f>
        <v>915.67000000000007</v>
      </c>
      <c r="M222" s="75">
        <f>+'ABRIL 26'!L222+'MAYO 26'!M222+'JUNIO 26'!L222</f>
        <v>0</v>
      </c>
      <c r="N222" s="75">
        <f>+'JUNIO 26'!M222</f>
        <v>2466.4699999999998</v>
      </c>
      <c r="O222" s="75">
        <f>+'ABRIL 26'!M222+'MAYO 26'!N222+'JUNIO 26'!N222</f>
        <v>0</v>
      </c>
      <c r="P222" s="76">
        <f t="shared" si="3"/>
        <v>887680.77000000014</v>
      </c>
    </row>
    <row r="223" spans="1:16" ht="15.6" x14ac:dyDescent="0.3">
      <c r="A223" s="1" t="s">
        <v>442</v>
      </c>
      <c r="B223" s="3" t="s">
        <v>443</v>
      </c>
      <c r="C223" s="75">
        <f>+'ABRIL 26'!C223+'MAYO 26'!C223+'JUNIO 26'!C223</f>
        <v>377635.64</v>
      </c>
      <c r="D223" s="75">
        <f>+'ABRIL 26'!D223+'MAYO 26'!D223+'JUNIO 26'!D223</f>
        <v>181097.72999999998</v>
      </c>
      <c r="E223" s="75">
        <f>+'ABRIL 26'!E223+'MAYO 26'!E223+'JUNIO 26'!E223</f>
        <v>4329.6100000000006</v>
      </c>
      <c r="F223" s="75">
        <f>+'ABRIL 26'!F223+'MAYO 26'!F223+'JUNIO 26'!F223</f>
        <v>22928.14</v>
      </c>
      <c r="G223" s="75">
        <f>+'ABRIL 26'!G223+'MAYO 26'!G223+'JUNIO 26'!G223</f>
        <v>6158.17</v>
      </c>
      <c r="H223" s="75">
        <f>+'ABRIL 26'!H223+'MAYO 26'!H223+'JUNIO 26'!H223</f>
        <v>1843.9699999999998</v>
      </c>
      <c r="I223" s="75">
        <f>+'ABRIL 26'!I223+'MAYO 26'!I223+'JUNIO 26'!I223</f>
        <v>6123.41</v>
      </c>
      <c r="J223" s="75">
        <f>'MAYO 26'!J223</f>
        <v>1.37</v>
      </c>
      <c r="K223" s="75">
        <f>+'ABRIL 26'!J223+'MAYO 26'!K223+'JUNIO 26'!J223</f>
        <v>861.54</v>
      </c>
      <c r="L223" s="75">
        <f>+'ABRIL 26'!K223+'MAYO 26'!L223+'JUNIO 26'!K223</f>
        <v>573.48</v>
      </c>
      <c r="M223" s="75">
        <f>+'ABRIL 26'!L223+'MAYO 26'!M223+'JUNIO 26'!L223</f>
        <v>7718</v>
      </c>
      <c r="N223" s="75">
        <f>+'JUNIO 26'!M223</f>
        <v>2159.83</v>
      </c>
      <c r="O223" s="75">
        <f>+'ABRIL 26'!M223+'MAYO 26'!N223+'JUNIO 26'!N223</f>
        <v>0</v>
      </c>
      <c r="P223" s="76">
        <f t="shared" si="3"/>
        <v>611430.89</v>
      </c>
    </row>
    <row r="224" spans="1:16" ht="15.6" x14ac:dyDescent="0.3">
      <c r="A224" s="1" t="s">
        <v>444</v>
      </c>
      <c r="B224" s="3" t="s">
        <v>445</v>
      </c>
      <c r="C224" s="75">
        <f>+'ABRIL 26'!C224+'MAYO 26'!C224+'JUNIO 26'!C224</f>
        <v>519220.77</v>
      </c>
      <c r="D224" s="75">
        <f>+'ABRIL 26'!D224+'MAYO 26'!D224+'JUNIO 26'!D224</f>
        <v>275526.75999999995</v>
      </c>
      <c r="E224" s="75">
        <f>+'ABRIL 26'!E224+'MAYO 26'!E224+'JUNIO 26'!E224</f>
        <v>6829.09</v>
      </c>
      <c r="F224" s="75">
        <f>+'ABRIL 26'!F224+'MAYO 26'!F224+'JUNIO 26'!F224</f>
        <v>31528.68</v>
      </c>
      <c r="G224" s="75">
        <f>+'ABRIL 26'!G224+'MAYO 26'!G224+'JUNIO 26'!G224</f>
        <v>8802.1899999999987</v>
      </c>
      <c r="H224" s="75">
        <f>+'ABRIL 26'!H224+'MAYO 26'!H224+'JUNIO 26'!H224</f>
        <v>2501.62</v>
      </c>
      <c r="I224" s="75">
        <f>+'ABRIL 26'!I224+'MAYO 26'!I224+'JUNIO 26'!I224</f>
        <v>7625.5899999999992</v>
      </c>
      <c r="J224" s="75">
        <f>'MAYO 26'!J224</f>
        <v>1.71</v>
      </c>
      <c r="K224" s="75">
        <f>+'ABRIL 26'!J224+'MAYO 26'!K224+'JUNIO 26'!J224</f>
        <v>1353.4499999999998</v>
      </c>
      <c r="L224" s="75">
        <f>+'ABRIL 26'!K224+'MAYO 26'!L224+'JUNIO 26'!K224</f>
        <v>626.66999999999996</v>
      </c>
      <c r="M224" s="75">
        <f>+'ABRIL 26'!L224+'MAYO 26'!M224+'JUNIO 26'!L224</f>
        <v>30036</v>
      </c>
      <c r="N224" s="75">
        <f>+'JUNIO 26'!M224</f>
        <v>2256.02</v>
      </c>
      <c r="O224" s="75">
        <f>+'ABRIL 26'!M224+'MAYO 26'!N224+'JUNIO 26'!N224</f>
        <v>0</v>
      </c>
      <c r="P224" s="76">
        <f t="shared" si="3"/>
        <v>886308.54999999993</v>
      </c>
    </row>
    <row r="225" spans="1:16" ht="15.6" x14ac:dyDescent="0.3">
      <c r="A225" s="1" t="s">
        <v>446</v>
      </c>
      <c r="B225" s="3" t="s">
        <v>447</v>
      </c>
      <c r="C225" s="75">
        <f>+'ABRIL 26'!C225+'MAYO 26'!C225+'JUNIO 26'!C225</f>
        <v>1110491.67</v>
      </c>
      <c r="D225" s="75">
        <f>+'ABRIL 26'!D225+'MAYO 26'!D225+'JUNIO 26'!D225</f>
        <v>177071.7</v>
      </c>
      <c r="E225" s="75">
        <f>+'ABRIL 26'!E225+'MAYO 26'!E225+'JUNIO 26'!E225</f>
        <v>12804.44</v>
      </c>
      <c r="F225" s="75">
        <f>+'ABRIL 26'!F225+'MAYO 26'!F225+'JUNIO 26'!F225</f>
        <v>69197.310000000012</v>
      </c>
      <c r="G225" s="75">
        <f>+'ABRIL 26'!G225+'MAYO 26'!G225+'JUNIO 26'!G225</f>
        <v>25073.35</v>
      </c>
      <c r="H225" s="75">
        <f>+'ABRIL 26'!H225+'MAYO 26'!H225+'JUNIO 26'!H225</f>
        <v>5495.28</v>
      </c>
      <c r="I225" s="75">
        <f>+'ABRIL 26'!I225+'MAYO 26'!I225+'JUNIO 26'!I225</f>
        <v>21240.77</v>
      </c>
      <c r="J225" s="75">
        <f>'MAYO 26'!J225</f>
        <v>4.7699999999999996</v>
      </c>
      <c r="K225" s="75">
        <f>+'ABRIL 26'!J225+'MAYO 26'!K225+'JUNIO 26'!J225</f>
        <v>2374.92</v>
      </c>
      <c r="L225" s="75">
        <f>+'ABRIL 26'!K225+'MAYO 26'!L225+'JUNIO 26'!K225</f>
        <v>1824.33</v>
      </c>
      <c r="M225" s="75">
        <f>+'ABRIL 26'!L225+'MAYO 26'!M225+'JUNIO 26'!L225</f>
        <v>0</v>
      </c>
      <c r="N225" s="75">
        <f>+'JUNIO 26'!M225</f>
        <v>2809.77</v>
      </c>
      <c r="O225" s="75">
        <f>+'ABRIL 26'!M225+'MAYO 26'!N225+'JUNIO 26'!N225</f>
        <v>0</v>
      </c>
      <c r="P225" s="76">
        <f t="shared" si="3"/>
        <v>1428388.31</v>
      </c>
    </row>
    <row r="226" spans="1:16" ht="15.6" x14ac:dyDescent="0.3">
      <c r="A226" s="1" t="s">
        <v>448</v>
      </c>
      <c r="B226" s="3" t="s">
        <v>449</v>
      </c>
      <c r="C226" s="75">
        <f>+'ABRIL 26'!C226+'MAYO 26'!C226+'JUNIO 26'!C226</f>
        <v>340038.12</v>
      </c>
      <c r="D226" s="75">
        <f>+'ABRIL 26'!D226+'MAYO 26'!D226+'JUNIO 26'!D226</f>
        <v>188000.55</v>
      </c>
      <c r="E226" s="75">
        <f>+'ABRIL 26'!E226+'MAYO 26'!E226+'JUNIO 26'!E226</f>
        <v>5037.79</v>
      </c>
      <c r="F226" s="75">
        <f>+'ABRIL 26'!F226+'MAYO 26'!F226+'JUNIO 26'!F226</f>
        <v>20324.91</v>
      </c>
      <c r="G226" s="75">
        <f>+'ABRIL 26'!G226+'MAYO 26'!G226+'JUNIO 26'!G226</f>
        <v>3889.26</v>
      </c>
      <c r="H226" s="75">
        <f>+'ABRIL 26'!H226+'MAYO 26'!H226+'JUNIO 26'!H226</f>
        <v>1605.9099999999999</v>
      </c>
      <c r="I226" s="75">
        <f>+'ABRIL 26'!I226+'MAYO 26'!I226+'JUNIO 26'!I226</f>
        <v>3384.0400000000004</v>
      </c>
      <c r="J226" s="75">
        <f>'MAYO 26'!J226</f>
        <v>0.76</v>
      </c>
      <c r="K226" s="75">
        <f>+'ABRIL 26'!J226+'MAYO 26'!K226+'JUNIO 26'!J226</f>
        <v>1081.56</v>
      </c>
      <c r="L226" s="75">
        <f>+'ABRIL 26'!K226+'MAYO 26'!L226+'JUNIO 26'!K226</f>
        <v>282.12</v>
      </c>
      <c r="M226" s="75">
        <f>+'ABRIL 26'!L226+'MAYO 26'!M226+'JUNIO 26'!L226</f>
        <v>0</v>
      </c>
      <c r="N226" s="75">
        <f>+'JUNIO 26'!M226</f>
        <v>2070.8200000000002</v>
      </c>
      <c r="O226" s="75">
        <f>+'ABRIL 26'!M226+'MAYO 26'!N226+'JUNIO 26'!N226</f>
        <v>0</v>
      </c>
      <c r="P226" s="76">
        <f t="shared" si="3"/>
        <v>565715.84000000008</v>
      </c>
    </row>
    <row r="227" spans="1:16" ht="15.6" x14ac:dyDescent="0.3">
      <c r="A227" s="1" t="s">
        <v>450</v>
      </c>
      <c r="B227" s="3" t="s">
        <v>451</v>
      </c>
      <c r="C227" s="75">
        <f>+'ABRIL 26'!C227+'MAYO 26'!C227+'JUNIO 26'!C227</f>
        <v>1029249.3400000001</v>
      </c>
      <c r="D227" s="75">
        <f>+'ABRIL 26'!D227+'MAYO 26'!D227+'JUNIO 26'!D227</f>
        <v>587543.42999999993</v>
      </c>
      <c r="E227" s="75">
        <f>+'ABRIL 26'!E227+'MAYO 26'!E227+'JUNIO 26'!E227</f>
        <v>11879.97</v>
      </c>
      <c r="F227" s="75">
        <f>+'ABRIL 26'!F227+'MAYO 26'!F227+'JUNIO 26'!F227</f>
        <v>66258.94</v>
      </c>
      <c r="G227" s="75">
        <f>+'ABRIL 26'!G227+'MAYO 26'!G227+'JUNIO 26'!G227</f>
        <v>19132.32</v>
      </c>
      <c r="H227" s="75">
        <f>+'ABRIL 26'!H227+'MAYO 26'!H227+'JUNIO 26'!H227</f>
        <v>5182.33</v>
      </c>
      <c r="I227" s="75">
        <f>+'ABRIL 26'!I227+'MAYO 26'!I227+'JUNIO 26'!I227</f>
        <v>19312.560000000001</v>
      </c>
      <c r="J227" s="75">
        <f>'MAYO 26'!J227</f>
        <v>4.34</v>
      </c>
      <c r="K227" s="75">
        <f>+'ABRIL 26'!J227+'MAYO 26'!K227+'JUNIO 26'!J227</f>
        <v>2011.92</v>
      </c>
      <c r="L227" s="75">
        <f>+'ABRIL 26'!K227+'MAYO 26'!L227+'JUNIO 26'!K227</f>
        <v>1871.0700000000002</v>
      </c>
      <c r="M227" s="75">
        <f>+'ABRIL 26'!L227+'MAYO 26'!M227+'JUNIO 26'!L227</f>
        <v>124325</v>
      </c>
      <c r="N227" s="75">
        <f>+'JUNIO 26'!M227</f>
        <v>2635.2</v>
      </c>
      <c r="O227" s="75">
        <f>+'ABRIL 26'!M227+'MAYO 26'!N227+'JUNIO 26'!N227</f>
        <v>0</v>
      </c>
      <c r="P227" s="76">
        <f t="shared" si="3"/>
        <v>1869406.4200000002</v>
      </c>
    </row>
    <row r="228" spans="1:16" ht="15.6" x14ac:dyDescent="0.3">
      <c r="A228" s="1" t="s">
        <v>452</v>
      </c>
      <c r="B228" s="3" t="s">
        <v>453</v>
      </c>
      <c r="C228" s="75">
        <f>+'ABRIL 26'!C228+'MAYO 26'!C228+'JUNIO 26'!C228</f>
        <v>1049101.69</v>
      </c>
      <c r="D228" s="75">
        <f>+'ABRIL 26'!D228+'MAYO 26'!D228+'JUNIO 26'!D228</f>
        <v>435297.39999999997</v>
      </c>
      <c r="E228" s="75">
        <f>+'ABRIL 26'!E228+'MAYO 26'!E228+'JUNIO 26'!E228</f>
        <v>11754.14</v>
      </c>
      <c r="F228" s="75">
        <f>+'ABRIL 26'!F228+'MAYO 26'!F228+'JUNIO 26'!F228</f>
        <v>66910.430000000008</v>
      </c>
      <c r="G228" s="75">
        <f>+'ABRIL 26'!G228+'MAYO 26'!G228+'JUNIO 26'!G228</f>
        <v>19122.919999999998</v>
      </c>
      <c r="H228" s="75">
        <f>+'ABRIL 26'!H228+'MAYO 26'!H228+'JUNIO 26'!H228</f>
        <v>5265.9699999999993</v>
      </c>
      <c r="I228" s="75">
        <f>+'ABRIL 26'!I228+'MAYO 26'!I228+'JUNIO 26'!I228</f>
        <v>19641.36</v>
      </c>
      <c r="J228" s="75">
        <f>'MAYO 26'!J228</f>
        <v>4.41</v>
      </c>
      <c r="K228" s="75">
        <f>+'ABRIL 26'!J228+'MAYO 26'!K228+'JUNIO 26'!J228</f>
        <v>1995.63</v>
      </c>
      <c r="L228" s="75">
        <f>+'ABRIL 26'!K228+'MAYO 26'!L228+'JUNIO 26'!K228</f>
        <v>1915.72</v>
      </c>
      <c r="M228" s="75">
        <f>+'ABRIL 26'!L228+'MAYO 26'!M228+'JUNIO 26'!L228</f>
        <v>27127</v>
      </c>
      <c r="N228" s="75">
        <f>+'JUNIO 26'!M228</f>
        <v>2641.57</v>
      </c>
      <c r="O228" s="75">
        <f>+'ABRIL 26'!M228+'MAYO 26'!N228+'JUNIO 26'!N228</f>
        <v>0</v>
      </c>
      <c r="P228" s="76">
        <f t="shared" si="3"/>
        <v>1640778.2399999995</v>
      </c>
    </row>
    <row r="229" spans="1:16" ht="15.6" x14ac:dyDescent="0.3">
      <c r="A229" s="1" t="s">
        <v>454</v>
      </c>
      <c r="B229" s="3" t="s">
        <v>455</v>
      </c>
      <c r="C229" s="75">
        <f>+'ABRIL 26'!C229+'MAYO 26'!C229+'JUNIO 26'!C229</f>
        <v>457749.99</v>
      </c>
      <c r="D229" s="75">
        <f>+'ABRIL 26'!D229+'MAYO 26'!D229+'JUNIO 26'!D229</f>
        <v>152831.73000000001</v>
      </c>
      <c r="E229" s="75">
        <f>+'ABRIL 26'!E229+'MAYO 26'!E229+'JUNIO 26'!E229</f>
        <v>5620.9500000000007</v>
      </c>
      <c r="F229" s="75">
        <f>+'ABRIL 26'!F229+'MAYO 26'!F229+'JUNIO 26'!F229</f>
        <v>28319.63</v>
      </c>
      <c r="G229" s="75">
        <f>+'ABRIL 26'!G229+'MAYO 26'!G229+'JUNIO 26'!G229</f>
        <v>10589.72</v>
      </c>
      <c r="H229" s="75">
        <f>+'ABRIL 26'!H229+'MAYO 26'!H229+'JUNIO 26'!H229</f>
        <v>2241.2299999999996</v>
      </c>
      <c r="I229" s="75">
        <f>+'ABRIL 26'!I229+'MAYO 26'!I229+'JUNIO 26'!I229</f>
        <v>8710.1500000000015</v>
      </c>
      <c r="J229" s="75">
        <f>'MAYO 26'!J229</f>
        <v>1.96</v>
      </c>
      <c r="K229" s="75">
        <f>+'ABRIL 26'!J229+'MAYO 26'!K229+'JUNIO 26'!J229</f>
        <v>1050.06</v>
      </c>
      <c r="L229" s="75">
        <f>+'ABRIL 26'!K229+'MAYO 26'!L229+'JUNIO 26'!K229</f>
        <v>670.06999999999994</v>
      </c>
      <c r="M229" s="75">
        <f>+'ABRIL 26'!L229+'MAYO 26'!M229+'JUNIO 26'!L229</f>
        <v>25739</v>
      </c>
      <c r="N229" s="75">
        <f>+'JUNIO 26'!M229</f>
        <v>2323.25</v>
      </c>
      <c r="O229" s="75">
        <f>+'ABRIL 26'!M229+'MAYO 26'!N229+'JUNIO 26'!N229</f>
        <v>0</v>
      </c>
      <c r="P229" s="76">
        <f t="shared" si="3"/>
        <v>695847.73999999987</v>
      </c>
    </row>
    <row r="230" spans="1:16" ht="15.6" x14ac:dyDescent="0.3">
      <c r="A230" s="1" t="s">
        <v>456</v>
      </c>
      <c r="B230" s="3" t="s">
        <v>457</v>
      </c>
      <c r="C230" s="75">
        <f>+'ABRIL 26'!C230+'MAYO 26'!C230+'JUNIO 26'!C230</f>
        <v>502136.51999999996</v>
      </c>
      <c r="D230" s="75">
        <f>+'ABRIL 26'!D230+'MAYO 26'!D230+'JUNIO 26'!D230</f>
        <v>238592.02000000002</v>
      </c>
      <c r="E230" s="75">
        <f>+'ABRIL 26'!E230+'MAYO 26'!E230+'JUNIO 26'!E230</f>
        <v>6324.9699999999993</v>
      </c>
      <c r="F230" s="75">
        <f>+'ABRIL 26'!F230+'MAYO 26'!F230+'JUNIO 26'!F230</f>
        <v>30770.53</v>
      </c>
      <c r="G230" s="75">
        <f>+'ABRIL 26'!G230+'MAYO 26'!G230+'JUNIO 26'!G230</f>
        <v>10113.56</v>
      </c>
      <c r="H230" s="75">
        <f>+'ABRIL 26'!H230+'MAYO 26'!H230+'JUNIO 26'!H230</f>
        <v>2441.6</v>
      </c>
      <c r="I230" s="75">
        <f>+'ABRIL 26'!I230+'MAYO 26'!I230+'JUNIO 26'!I230</f>
        <v>8544.51</v>
      </c>
      <c r="J230" s="75">
        <f>'MAYO 26'!J230</f>
        <v>1.92</v>
      </c>
      <c r="K230" s="75">
        <f>+'ABRIL 26'!J230+'MAYO 26'!K230+'JUNIO 26'!J230</f>
        <v>1219.8899999999999</v>
      </c>
      <c r="L230" s="75">
        <f>+'ABRIL 26'!K230+'MAYO 26'!L230+'JUNIO 26'!K230</f>
        <v>680.99</v>
      </c>
      <c r="M230" s="75">
        <f>+'ABRIL 26'!L230+'MAYO 26'!M230+'JUNIO 26'!L230</f>
        <v>0</v>
      </c>
      <c r="N230" s="75">
        <f>+'JUNIO 26'!M230</f>
        <v>2305.1799999999998</v>
      </c>
      <c r="O230" s="75">
        <f>+'ABRIL 26'!M230+'MAYO 26'!N230+'JUNIO 26'!N230</f>
        <v>0</v>
      </c>
      <c r="P230" s="76">
        <f t="shared" si="3"/>
        <v>803131.69000000018</v>
      </c>
    </row>
    <row r="231" spans="1:16" ht="15.6" x14ac:dyDescent="0.3">
      <c r="A231" s="1" t="s">
        <v>458</v>
      </c>
      <c r="B231" s="3" t="s">
        <v>459</v>
      </c>
      <c r="C231" s="75">
        <f>+'ABRIL 26'!C231+'MAYO 26'!C231+'JUNIO 26'!C231</f>
        <v>286059.2</v>
      </c>
      <c r="D231" s="75">
        <f>+'ABRIL 26'!D231+'MAYO 26'!D231+'JUNIO 26'!D231</f>
        <v>207604.74</v>
      </c>
      <c r="E231" s="75">
        <f>+'ABRIL 26'!E231+'MAYO 26'!E231+'JUNIO 26'!E231</f>
        <v>4324.2999999999993</v>
      </c>
      <c r="F231" s="75">
        <f>+'ABRIL 26'!F231+'MAYO 26'!F231+'JUNIO 26'!F231</f>
        <v>16819.7</v>
      </c>
      <c r="G231" s="75">
        <f>+'ABRIL 26'!G231+'MAYO 26'!G231+'JUNIO 26'!G231</f>
        <v>3092.46</v>
      </c>
      <c r="H231" s="75">
        <f>+'ABRIL 26'!H231+'MAYO 26'!H231+'JUNIO 26'!H231</f>
        <v>1336.58</v>
      </c>
      <c r="I231" s="75">
        <f>+'ABRIL 26'!I231+'MAYO 26'!I231+'JUNIO 26'!I231</f>
        <v>2565.2399999999998</v>
      </c>
      <c r="J231" s="75">
        <f>'MAYO 26'!J231</f>
        <v>0.57999999999999996</v>
      </c>
      <c r="K231" s="75">
        <f>+'ABRIL 26'!J231+'MAYO 26'!K231+'JUNIO 26'!J231</f>
        <v>949.92</v>
      </c>
      <c r="L231" s="75">
        <f>+'ABRIL 26'!K231+'MAYO 26'!L231+'JUNIO 26'!K231</f>
        <v>197.34</v>
      </c>
      <c r="M231" s="75">
        <f>+'ABRIL 26'!L231+'MAYO 26'!M231+'JUNIO 26'!L231</f>
        <v>0</v>
      </c>
      <c r="N231" s="75">
        <f>+'JUNIO 26'!M231</f>
        <v>2043.18</v>
      </c>
      <c r="O231" s="75">
        <f>+'ABRIL 26'!M231+'MAYO 26'!N231+'JUNIO 26'!N231</f>
        <v>0</v>
      </c>
      <c r="P231" s="76">
        <f t="shared" si="3"/>
        <v>524993.24000000011</v>
      </c>
    </row>
    <row r="232" spans="1:16" ht="15.6" x14ac:dyDescent="0.3">
      <c r="A232" s="1" t="s">
        <v>460</v>
      </c>
      <c r="B232" s="3" t="s">
        <v>461</v>
      </c>
      <c r="C232" s="75">
        <f>+'ABRIL 26'!C232+'MAYO 26'!C232+'JUNIO 26'!C232</f>
        <v>288617.07</v>
      </c>
      <c r="D232" s="75">
        <f>+'ABRIL 26'!D232+'MAYO 26'!D232+'JUNIO 26'!D232</f>
        <v>168058.65</v>
      </c>
      <c r="E232" s="75">
        <f>+'ABRIL 26'!E232+'MAYO 26'!E232+'JUNIO 26'!E232</f>
        <v>3790.63</v>
      </c>
      <c r="F232" s="75">
        <f>+'ABRIL 26'!F232+'MAYO 26'!F232+'JUNIO 26'!F232</f>
        <v>17980.21</v>
      </c>
      <c r="G232" s="75">
        <f>+'ABRIL 26'!G232+'MAYO 26'!G232+'JUNIO 26'!G232</f>
        <v>4531.4799999999996</v>
      </c>
      <c r="H232" s="75">
        <f>+'ABRIL 26'!H232+'MAYO 26'!H232+'JUNIO 26'!H232</f>
        <v>1410.57</v>
      </c>
      <c r="I232" s="75">
        <f>+'ABRIL 26'!I232+'MAYO 26'!I232+'JUNIO 26'!I232</f>
        <v>4312.2699999999995</v>
      </c>
      <c r="J232" s="75">
        <f>'MAYO 26'!J232</f>
        <v>0.97</v>
      </c>
      <c r="K232" s="75">
        <f>+'ABRIL 26'!J232+'MAYO 26'!K232+'JUNIO 26'!J232</f>
        <v>727.41</v>
      </c>
      <c r="L232" s="75">
        <f>+'ABRIL 26'!K232+'MAYO 26'!L232+'JUNIO 26'!K232</f>
        <v>389.53</v>
      </c>
      <c r="M232" s="75">
        <f>+'ABRIL 26'!L232+'MAYO 26'!M232+'JUNIO 26'!L232</f>
        <v>21086</v>
      </c>
      <c r="N232" s="75">
        <f>+'JUNIO 26'!M232</f>
        <v>2097.12</v>
      </c>
      <c r="O232" s="75">
        <f>+'ABRIL 26'!M232+'MAYO 26'!N232+'JUNIO 26'!N232</f>
        <v>0</v>
      </c>
      <c r="P232" s="76">
        <f t="shared" si="3"/>
        <v>513001.91</v>
      </c>
    </row>
    <row r="233" spans="1:16" ht="15.6" x14ac:dyDescent="0.3">
      <c r="A233" s="1" t="s">
        <v>462</v>
      </c>
      <c r="B233" s="3" t="s">
        <v>463</v>
      </c>
      <c r="C233" s="75">
        <f>+'ABRIL 26'!C233+'MAYO 26'!C233+'JUNIO 26'!C233</f>
        <v>1484525.22</v>
      </c>
      <c r="D233" s="75">
        <f>+'ABRIL 26'!D233+'MAYO 26'!D233+'JUNIO 26'!D233</f>
        <v>186750</v>
      </c>
      <c r="E233" s="75">
        <f>+'ABRIL 26'!E233+'MAYO 26'!E233+'JUNIO 26'!E233</f>
        <v>16478.009999999998</v>
      </c>
      <c r="F233" s="75">
        <f>+'ABRIL 26'!F233+'MAYO 26'!F233+'JUNIO 26'!F233</f>
        <v>93675.540000000008</v>
      </c>
      <c r="G233" s="75">
        <f>+'ABRIL 26'!G233+'MAYO 26'!G233+'JUNIO 26'!G233</f>
        <v>43737.88</v>
      </c>
      <c r="H233" s="75">
        <f>+'ABRIL 26'!H233+'MAYO 26'!H233+'JUNIO 26'!H233</f>
        <v>7408.6399999999994</v>
      </c>
      <c r="I233" s="75">
        <f>+'ABRIL 26'!I233+'MAYO 26'!I233+'JUNIO 26'!I233</f>
        <v>34411.85</v>
      </c>
      <c r="J233" s="75">
        <f>'MAYO 26'!J233</f>
        <v>7.73</v>
      </c>
      <c r="K233" s="75">
        <f>+'ABRIL 26'!J233+'MAYO 26'!K233+'JUNIO 26'!J233</f>
        <v>2807.94</v>
      </c>
      <c r="L233" s="75">
        <f>+'ABRIL 26'!K233+'MAYO 26'!L233+'JUNIO 26'!K233</f>
        <v>2646.94</v>
      </c>
      <c r="M233" s="75">
        <f>+'ABRIL 26'!L233+'MAYO 26'!M233+'JUNIO 26'!L233</f>
        <v>0</v>
      </c>
      <c r="N233" s="75">
        <f>+'JUNIO 26'!M233</f>
        <v>3494.78</v>
      </c>
      <c r="O233" s="75">
        <f>+'ABRIL 26'!M233+'MAYO 26'!N233+'JUNIO 26'!N233</f>
        <v>0</v>
      </c>
      <c r="P233" s="76">
        <f t="shared" si="3"/>
        <v>1875944.5299999998</v>
      </c>
    </row>
    <row r="234" spans="1:16" ht="15.6" x14ac:dyDescent="0.3">
      <c r="A234" s="1" t="s">
        <v>464</v>
      </c>
      <c r="B234" s="3" t="s">
        <v>465</v>
      </c>
      <c r="C234" s="75">
        <f>+'ABRIL 26'!C234+'MAYO 26'!C234+'JUNIO 26'!C234</f>
        <v>834797.72</v>
      </c>
      <c r="D234" s="75">
        <f>+'ABRIL 26'!D234+'MAYO 26'!D234+'JUNIO 26'!D234</f>
        <v>711898.47</v>
      </c>
      <c r="E234" s="75">
        <f>+'ABRIL 26'!E234+'MAYO 26'!E234+'JUNIO 26'!E234</f>
        <v>9017.06</v>
      </c>
      <c r="F234" s="75">
        <f>+'ABRIL 26'!F234+'MAYO 26'!F234+'JUNIO 26'!F234</f>
        <v>52619.920000000006</v>
      </c>
      <c r="G234" s="75">
        <f>+'ABRIL 26'!G234+'MAYO 26'!G234+'JUNIO 26'!G234</f>
        <v>21016.23</v>
      </c>
      <c r="H234" s="75">
        <f>+'ABRIL 26'!H234+'MAYO 26'!H234+'JUNIO 26'!H234</f>
        <v>4167.62</v>
      </c>
      <c r="I234" s="75">
        <f>+'ABRIL 26'!I234+'MAYO 26'!I234+'JUNIO 26'!I234</f>
        <v>18386.52</v>
      </c>
      <c r="J234" s="75">
        <f>'MAYO 26'!J234</f>
        <v>4.13</v>
      </c>
      <c r="K234" s="75">
        <f>+'ABRIL 26'!J234+'MAYO 26'!K234+'JUNIO 26'!J234</f>
        <v>1461.96</v>
      </c>
      <c r="L234" s="75">
        <f>+'ABRIL 26'!K234+'MAYO 26'!L234+'JUNIO 26'!K234</f>
        <v>1523.7</v>
      </c>
      <c r="M234" s="75">
        <f>+'ABRIL 26'!L234+'MAYO 26'!M234+'JUNIO 26'!L234</f>
        <v>10568</v>
      </c>
      <c r="N234" s="75">
        <f>+'JUNIO 26'!M234</f>
        <v>2715.71</v>
      </c>
      <c r="O234" s="75">
        <f>+'ABRIL 26'!M234+'MAYO 26'!N234+'JUNIO 26'!N234</f>
        <v>0</v>
      </c>
      <c r="P234" s="76">
        <f t="shared" si="3"/>
        <v>1668177.0399999998</v>
      </c>
    </row>
    <row r="235" spans="1:16" ht="15.6" x14ac:dyDescent="0.3">
      <c r="A235" s="1" t="s">
        <v>466</v>
      </c>
      <c r="B235" s="3" t="s">
        <v>467</v>
      </c>
      <c r="C235" s="75">
        <f>+'ABRIL 26'!C235+'MAYO 26'!C235+'JUNIO 26'!C235</f>
        <v>5568238.71</v>
      </c>
      <c r="D235" s="75">
        <f>+'ABRIL 26'!D235+'MAYO 26'!D235+'JUNIO 26'!D235</f>
        <v>2666410.4500000002</v>
      </c>
      <c r="E235" s="75">
        <f>+'ABRIL 26'!E235+'MAYO 26'!E235+'JUNIO 26'!E235</f>
        <v>48086.82</v>
      </c>
      <c r="F235" s="75">
        <f>+'ABRIL 26'!F235+'MAYO 26'!F235+'JUNIO 26'!F235</f>
        <v>369517.39</v>
      </c>
      <c r="G235" s="75">
        <f>+'ABRIL 26'!G235+'MAYO 26'!G235+'JUNIO 26'!G235</f>
        <v>126989.20999999999</v>
      </c>
      <c r="H235" s="75">
        <f>+'ABRIL 26'!H235+'MAYO 26'!H235+'JUNIO 26'!H235</f>
        <v>29039.919999999998</v>
      </c>
      <c r="I235" s="75">
        <f>+'ABRIL 26'!I235+'MAYO 26'!I235+'JUNIO 26'!I235</f>
        <v>138928.86000000002</v>
      </c>
      <c r="J235" s="75">
        <f>'MAYO 26'!J235</f>
        <v>31.19</v>
      </c>
      <c r="K235" s="75">
        <f>+'ABRIL 26'!J235+'MAYO 26'!K235+'JUNIO 26'!J235</f>
        <v>5487.36</v>
      </c>
      <c r="L235" s="75">
        <f>+'ABRIL 26'!K235+'MAYO 26'!L235+'JUNIO 26'!K235</f>
        <v>13970.390000000001</v>
      </c>
      <c r="M235" s="75">
        <f>+'ABRIL 26'!L235+'MAYO 26'!M235+'JUNIO 26'!L235</f>
        <v>224300</v>
      </c>
      <c r="N235" s="75">
        <f>+'JUNIO 26'!M235</f>
        <v>6799.21</v>
      </c>
      <c r="O235" s="75">
        <f>+'ABRIL 26'!M235+'MAYO 26'!N235+'JUNIO 26'!N235</f>
        <v>0</v>
      </c>
      <c r="P235" s="76">
        <f t="shared" si="3"/>
        <v>9197799.5100000016</v>
      </c>
    </row>
    <row r="236" spans="1:16" ht="15.6" x14ac:dyDescent="0.3">
      <c r="A236" s="1" t="s">
        <v>468</v>
      </c>
      <c r="B236" s="3" t="s">
        <v>469</v>
      </c>
      <c r="C236" s="75">
        <f>+'ABRIL 26'!C236+'MAYO 26'!C236+'JUNIO 26'!C236</f>
        <v>437921.25</v>
      </c>
      <c r="D236" s="75">
        <f>+'ABRIL 26'!D236+'MAYO 26'!D236+'JUNIO 26'!D236</f>
        <v>167850</v>
      </c>
      <c r="E236" s="75">
        <f>+'ABRIL 26'!E236+'MAYO 26'!E236+'JUNIO 26'!E236</f>
        <v>6483.25</v>
      </c>
      <c r="F236" s="75">
        <f>+'ABRIL 26'!F236+'MAYO 26'!F236+'JUNIO 26'!F236</f>
        <v>26569.670000000002</v>
      </c>
      <c r="G236" s="75">
        <f>+'ABRIL 26'!G236+'MAYO 26'!G236+'JUNIO 26'!G236</f>
        <v>6040.880000000001</v>
      </c>
      <c r="H236" s="75">
        <f>+'ABRIL 26'!H236+'MAYO 26'!H236+'JUNIO 26'!H236</f>
        <v>2086.96</v>
      </c>
      <c r="I236" s="75">
        <f>+'ABRIL 26'!I236+'MAYO 26'!I236+'JUNIO 26'!I236</f>
        <v>4995.5</v>
      </c>
      <c r="J236" s="75">
        <f>'MAYO 26'!J236</f>
        <v>1.1200000000000001</v>
      </c>
      <c r="K236" s="75">
        <f>+'ABRIL 26'!J236+'MAYO 26'!K236+'JUNIO 26'!J236</f>
        <v>1363.1999999999998</v>
      </c>
      <c r="L236" s="75">
        <f>+'ABRIL 26'!K236+'MAYO 26'!L236+'JUNIO 26'!K236</f>
        <v>398.55</v>
      </c>
      <c r="M236" s="75">
        <f>+'ABRIL 26'!L236+'MAYO 26'!M236+'JUNIO 26'!L236</f>
        <v>4181</v>
      </c>
      <c r="N236" s="75">
        <f>+'JUNIO 26'!M236</f>
        <v>2147.61</v>
      </c>
      <c r="O236" s="75">
        <f>+'ABRIL 26'!M236+'MAYO 26'!N236+'JUNIO 26'!N236</f>
        <v>0</v>
      </c>
      <c r="P236" s="76">
        <f t="shared" si="3"/>
        <v>660038.99</v>
      </c>
    </row>
    <row r="237" spans="1:16" ht="15.6" x14ac:dyDescent="0.3">
      <c r="A237" s="1" t="s">
        <v>470</v>
      </c>
      <c r="B237" s="3" t="s">
        <v>471</v>
      </c>
      <c r="C237" s="75">
        <f>+'ABRIL 26'!C237+'MAYO 26'!C237+'JUNIO 26'!C237</f>
        <v>2279764.09</v>
      </c>
      <c r="D237" s="75">
        <f>+'ABRIL 26'!D237+'MAYO 26'!D237+'JUNIO 26'!D237</f>
        <v>1041099.4400000001</v>
      </c>
      <c r="E237" s="75">
        <f>+'ABRIL 26'!E237+'MAYO 26'!E237+'JUNIO 26'!E237</f>
        <v>23096.760000000002</v>
      </c>
      <c r="F237" s="75">
        <f>+'ABRIL 26'!F237+'MAYO 26'!F237+'JUNIO 26'!F237</f>
        <v>149863.12</v>
      </c>
      <c r="G237" s="75">
        <f>+'ABRIL 26'!G237+'MAYO 26'!G237+'JUNIO 26'!G237</f>
        <v>67381.64</v>
      </c>
      <c r="H237" s="75">
        <f>+'ABRIL 26'!H237+'MAYO 26'!H237+'JUNIO 26'!H237</f>
        <v>11712.439999999999</v>
      </c>
      <c r="I237" s="75">
        <f>+'ABRIL 26'!I237+'MAYO 26'!I237+'JUNIO 26'!I237</f>
        <v>58236.149999999994</v>
      </c>
      <c r="J237" s="75">
        <f>'MAYO 26'!J237</f>
        <v>13.08</v>
      </c>
      <c r="K237" s="75">
        <f>+'ABRIL 26'!J237+'MAYO 26'!K237+'JUNIO 26'!J237</f>
        <v>3248.25</v>
      </c>
      <c r="L237" s="75">
        <f>+'ABRIL 26'!K237+'MAYO 26'!L237+'JUNIO 26'!K237</f>
        <v>4982.8</v>
      </c>
      <c r="M237" s="75">
        <f>+'ABRIL 26'!L237+'MAYO 26'!M237+'JUNIO 26'!L237</f>
        <v>216789</v>
      </c>
      <c r="N237" s="75">
        <f>+'JUNIO 26'!M237</f>
        <v>4357.03</v>
      </c>
      <c r="O237" s="75">
        <f>+'ABRIL 26'!M237+'MAYO 26'!N237+'JUNIO 26'!N237</f>
        <v>0</v>
      </c>
      <c r="P237" s="76">
        <f t="shared" si="3"/>
        <v>3860543.7999999993</v>
      </c>
    </row>
    <row r="238" spans="1:16" ht="15.6" x14ac:dyDescent="0.3">
      <c r="A238" s="1" t="s">
        <v>472</v>
      </c>
      <c r="B238" s="3" t="s">
        <v>473</v>
      </c>
      <c r="C238" s="75">
        <f>+'ABRIL 26'!C238+'MAYO 26'!C238+'JUNIO 26'!C238</f>
        <v>450597.68000000005</v>
      </c>
      <c r="D238" s="75">
        <f>+'ABRIL 26'!D238+'MAYO 26'!D238+'JUNIO 26'!D238</f>
        <v>182691.21999999997</v>
      </c>
      <c r="E238" s="75">
        <f>+'ABRIL 26'!E238+'MAYO 26'!E238+'JUNIO 26'!E238</f>
        <v>5375.7800000000007</v>
      </c>
      <c r="F238" s="75">
        <f>+'ABRIL 26'!F238+'MAYO 26'!F238+'JUNIO 26'!F238</f>
        <v>28295.07</v>
      </c>
      <c r="G238" s="75">
        <f>+'ABRIL 26'!G238+'MAYO 26'!G238+'JUNIO 26'!G238</f>
        <v>6604.31</v>
      </c>
      <c r="H238" s="75">
        <f>+'ABRIL 26'!H238+'MAYO 26'!H238+'JUNIO 26'!H238</f>
        <v>2228.0699999999997</v>
      </c>
      <c r="I238" s="75">
        <f>+'ABRIL 26'!I238+'MAYO 26'!I238+'JUNIO 26'!I238</f>
        <v>7129.96</v>
      </c>
      <c r="J238" s="75">
        <f>'MAYO 26'!J238</f>
        <v>1.6</v>
      </c>
      <c r="K238" s="75">
        <f>+'ABRIL 26'!J238+'MAYO 26'!K238+'JUNIO 26'!J238</f>
        <v>939.93000000000006</v>
      </c>
      <c r="L238" s="75">
        <f>+'ABRIL 26'!K238+'MAYO 26'!L238+'JUNIO 26'!K238</f>
        <v>722.46</v>
      </c>
      <c r="M238" s="75">
        <f>+'ABRIL 26'!L238+'MAYO 26'!M238+'JUNIO 26'!L238</f>
        <v>0</v>
      </c>
      <c r="N238" s="75">
        <f>+'JUNIO 26'!M238</f>
        <v>2173.91</v>
      </c>
      <c r="O238" s="75">
        <f>+'ABRIL 26'!M238+'MAYO 26'!N238+'JUNIO 26'!N238</f>
        <v>0</v>
      </c>
      <c r="P238" s="76">
        <f t="shared" si="3"/>
        <v>686759.99</v>
      </c>
    </row>
    <row r="239" spans="1:16" ht="15.6" x14ac:dyDescent="0.3">
      <c r="A239" s="1" t="s">
        <v>474</v>
      </c>
      <c r="B239" s="3" t="s">
        <v>475</v>
      </c>
      <c r="C239" s="75">
        <f>+'ABRIL 26'!C239+'MAYO 26'!C239+'JUNIO 26'!C239</f>
        <v>981116.25999999989</v>
      </c>
      <c r="D239" s="75">
        <f>+'ABRIL 26'!D239+'MAYO 26'!D239+'JUNIO 26'!D239</f>
        <v>165115.79999999999</v>
      </c>
      <c r="E239" s="75">
        <f>+'ABRIL 26'!E239+'MAYO 26'!E239+'JUNIO 26'!E239</f>
        <v>10995.33</v>
      </c>
      <c r="F239" s="75">
        <f>+'ABRIL 26'!F239+'MAYO 26'!F239+'JUNIO 26'!F239</f>
        <v>63010.94</v>
      </c>
      <c r="G239" s="75">
        <f>+'ABRIL 26'!G239+'MAYO 26'!G239+'JUNIO 26'!G239</f>
        <v>23463.760000000002</v>
      </c>
      <c r="H239" s="75">
        <f>+'ABRIL 26'!H239+'MAYO 26'!H239+'JUNIO 26'!H239</f>
        <v>4944.84</v>
      </c>
      <c r="I239" s="75">
        <f>+'ABRIL 26'!I239+'MAYO 26'!I239+'JUNIO 26'!I239</f>
        <v>20813.39</v>
      </c>
      <c r="J239" s="75">
        <f>'MAYO 26'!J239</f>
        <v>4.67</v>
      </c>
      <c r="K239" s="75">
        <f>+'ABRIL 26'!J239+'MAYO 26'!K239+'JUNIO 26'!J239</f>
        <v>1846.38</v>
      </c>
      <c r="L239" s="75">
        <f>+'ABRIL 26'!K239+'MAYO 26'!L239+'JUNIO 26'!K239</f>
        <v>1830.13</v>
      </c>
      <c r="M239" s="75">
        <f>+'ABRIL 26'!L239+'MAYO 26'!M239+'JUNIO 26'!L239</f>
        <v>55501</v>
      </c>
      <c r="N239" s="75">
        <f>+'JUNIO 26'!M239</f>
        <v>2773.1</v>
      </c>
      <c r="O239" s="75">
        <f>+'ABRIL 26'!M239+'MAYO 26'!N239+'JUNIO 26'!N239</f>
        <v>0</v>
      </c>
      <c r="P239" s="76">
        <f t="shared" si="3"/>
        <v>1331415.5999999996</v>
      </c>
    </row>
    <row r="240" spans="1:16" ht="15.6" x14ac:dyDescent="0.3">
      <c r="A240" s="1" t="s">
        <v>476</v>
      </c>
      <c r="B240" s="3" t="s">
        <v>477</v>
      </c>
      <c r="C240" s="75">
        <f>+'ABRIL 26'!C240+'MAYO 26'!C240+'JUNIO 26'!C240</f>
        <v>6260057.75</v>
      </c>
      <c r="D240" s="75">
        <f>+'ABRIL 26'!D240+'MAYO 26'!D240+'JUNIO 26'!D240</f>
        <v>2304237.63</v>
      </c>
      <c r="E240" s="75">
        <f>+'ABRIL 26'!E240+'MAYO 26'!E240+'JUNIO 26'!E240</f>
        <v>63653.66</v>
      </c>
      <c r="F240" s="75">
        <f>+'ABRIL 26'!F240+'MAYO 26'!F240+'JUNIO 26'!F240</f>
        <v>396127.67</v>
      </c>
      <c r="G240" s="75">
        <f>+'ABRIL 26'!G240+'MAYO 26'!G240+'JUNIO 26'!G240</f>
        <v>162243.31</v>
      </c>
      <c r="H240" s="75">
        <f>+'ABRIL 26'!H240+'MAYO 26'!H240+'JUNIO 26'!H240</f>
        <v>31451.33</v>
      </c>
      <c r="I240" s="75">
        <f>+'ABRIL 26'!I240+'MAYO 26'!I240+'JUNIO 26'!I240</f>
        <v>142272.25</v>
      </c>
      <c r="J240" s="75">
        <f>'MAYO 26'!J240</f>
        <v>31.95</v>
      </c>
      <c r="K240" s="75">
        <f>+'ABRIL 26'!J240+'MAYO 26'!K240+'JUNIO 26'!J240</f>
        <v>9782.2199999999993</v>
      </c>
      <c r="L240" s="75">
        <f>+'ABRIL 26'!K240+'MAYO 26'!L240+'JUNIO 26'!K240</f>
        <v>12271.029999999999</v>
      </c>
      <c r="M240" s="75">
        <f>+'ABRIL 26'!L240+'MAYO 26'!M240+'JUNIO 26'!L240</f>
        <v>0</v>
      </c>
      <c r="N240" s="75">
        <f>+'JUNIO 26'!M240</f>
        <v>7821.15</v>
      </c>
      <c r="O240" s="75">
        <f>+'ABRIL 26'!M240+'MAYO 26'!N240+'JUNIO 26'!N240</f>
        <v>0</v>
      </c>
      <c r="P240" s="76">
        <f t="shared" si="3"/>
        <v>9389949.9499999993</v>
      </c>
    </row>
    <row r="241" spans="1:16" ht="15.6" x14ac:dyDescent="0.3">
      <c r="A241" s="1" t="s">
        <v>478</v>
      </c>
      <c r="B241" s="3" t="s">
        <v>479</v>
      </c>
      <c r="C241" s="75">
        <f>+'ABRIL 26'!C241+'MAYO 26'!C241+'JUNIO 26'!C241</f>
        <v>773447.99</v>
      </c>
      <c r="D241" s="75">
        <f>+'ABRIL 26'!D241+'MAYO 26'!D241+'JUNIO 26'!D241</f>
        <v>382313.4</v>
      </c>
      <c r="E241" s="75">
        <f>+'ABRIL 26'!E241+'MAYO 26'!E241+'JUNIO 26'!E241</f>
        <v>8980.7900000000009</v>
      </c>
      <c r="F241" s="75">
        <f>+'ABRIL 26'!F241+'MAYO 26'!F241+'JUNIO 26'!F241</f>
        <v>46540.23</v>
      </c>
      <c r="G241" s="75">
        <f>+'ABRIL 26'!G241+'MAYO 26'!G241+'JUNIO 26'!G241</f>
        <v>12383.199999999999</v>
      </c>
      <c r="H241" s="75">
        <f>+'ABRIL 26'!H241+'MAYO 26'!H241+'JUNIO 26'!H241</f>
        <v>3737.15</v>
      </c>
      <c r="I241" s="75">
        <f>+'ABRIL 26'!I241+'MAYO 26'!I241+'JUNIO 26'!I241</f>
        <v>11856.54</v>
      </c>
      <c r="J241" s="75">
        <f>'MAYO 26'!J241</f>
        <v>2.66</v>
      </c>
      <c r="K241" s="75">
        <f>+'ABRIL 26'!J241+'MAYO 26'!K241+'JUNIO 26'!J241</f>
        <v>1603.53</v>
      </c>
      <c r="L241" s="75">
        <f>+'ABRIL 26'!K241+'MAYO 26'!L241+'JUNIO 26'!K241</f>
        <v>1099.6500000000001</v>
      </c>
      <c r="M241" s="75">
        <f>+'ABRIL 26'!L241+'MAYO 26'!M241+'JUNIO 26'!L241</f>
        <v>3756</v>
      </c>
      <c r="N241" s="75">
        <f>+'JUNIO 26'!M241</f>
        <v>2383.3000000000002</v>
      </c>
      <c r="O241" s="75">
        <f>+'ABRIL 26'!M241+'MAYO 26'!N241+'JUNIO 26'!N241</f>
        <v>0</v>
      </c>
      <c r="P241" s="76">
        <f t="shared" si="3"/>
        <v>1248104.44</v>
      </c>
    </row>
    <row r="242" spans="1:16" ht="15.6" x14ac:dyDescent="0.3">
      <c r="A242" s="1" t="s">
        <v>480</v>
      </c>
      <c r="B242" s="3" t="s">
        <v>481</v>
      </c>
      <c r="C242" s="75">
        <f>+'ABRIL 26'!C242+'MAYO 26'!C242+'JUNIO 26'!C242</f>
        <v>1835429.98</v>
      </c>
      <c r="D242" s="75">
        <f>+'ABRIL 26'!D242+'MAYO 26'!D242+'JUNIO 26'!D242</f>
        <v>205278.59999999998</v>
      </c>
      <c r="E242" s="75">
        <f>+'ABRIL 26'!E242+'MAYO 26'!E242+'JUNIO 26'!E242</f>
        <v>20119.43</v>
      </c>
      <c r="F242" s="75">
        <f>+'ABRIL 26'!F242+'MAYO 26'!F242+'JUNIO 26'!F242</f>
        <v>115934.49</v>
      </c>
      <c r="G242" s="75">
        <f>+'ABRIL 26'!G242+'MAYO 26'!G242+'JUNIO 26'!G242</f>
        <v>53014.409999999996</v>
      </c>
      <c r="H242" s="75">
        <f>+'ABRIL 26'!H242+'MAYO 26'!H242+'JUNIO 26'!H242</f>
        <v>9173.58</v>
      </c>
      <c r="I242" s="75">
        <f>+'ABRIL 26'!I242+'MAYO 26'!I242+'JUNIO 26'!I242</f>
        <v>42404.45</v>
      </c>
      <c r="J242" s="75">
        <f>'MAYO 26'!J242</f>
        <v>9.52</v>
      </c>
      <c r="K242" s="75">
        <f>+'ABRIL 26'!J242+'MAYO 26'!K242+'JUNIO 26'!J242</f>
        <v>3391.92</v>
      </c>
      <c r="L242" s="75">
        <f>+'ABRIL 26'!K242+'MAYO 26'!L242+'JUNIO 26'!K242</f>
        <v>3328.13</v>
      </c>
      <c r="M242" s="75">
        <f>+'ABRIL 26'!L242+'MAYO 26'!M242+'JUNIO 26'!L242</f>
        <v>39508</v>
      </c>
      <c r="N242" s="75">
        <f>+'JUNIO 26'!M242</f>
        <v>3829.58</v>
      </c>
      <c r="O242" s="75">
        <f>+'ABRIL 26'!M242+'MAYO 26'!N242+'JUNIO 26'!N242</f>
        <v>0</v>
      </c>
      <c r="P242" s="76">
        <f t="shared" si="3"/>
        <v>2331422.0900000003</v>
      </c>
    </row>
    <row r="243" spans="1:16" ht="15.6" x14ac:dyDescent="0.3">
      <c r="A243" s="1" t="s">
        <v>482</v>
      </c>
      <c r="B243" s="3" t="s">
        <v>483</v>
      </c>
      <c r="C243" s="75">
        <f>+'ABRIL 26'!C243+'MAYO 26'!C243+'JUNIO 26'!C243</f>
        <v>1162728.1400000001</v>
      </c>
      <c r="D243" s="75">
        <f>+'ABRIL 26'!D243+'MAYO 26'!D243+'JUNIO 26'!D243</f>
        <v>642446.40999999992</v>
      </c>
      <c r="E243" s="75">
        <f>+'ABRIL 26'!E243+'MAYO 26'!E243+'JUNIO 26'!E243</f>
        <v>13681.220000000001</v>
      </c>
      <c r="F243" s="75">
        <f>+'ABRIL 26'!F243+'MAYO 26'!F243+'JUNIO 26'!F243</f>
        <v>72647.200000000012</v>
      </c>
      <c r="G243" s="75">
        <f>+'ABRIL 26'!G243+'MAYO 26'!G243+'JUNIO 26'!G243</f>
        <v>27577.339999999997</v>
      </c>
      <c r="H243" s="75">
        <f>+'ABRIL 26'!H243+'MAYO 26'!H243+'JUNIO 26'!H243</f>
        <v>5742.02</v>
      </c>
      <c r="I243" s="75">
        <f>+'ABRIL 26'!I243+'MAYO 26'!I243+'JUNIO 26'!I243</f>
        <v>23168.32</v>
      </c>
      <c r="J243" s="75">
        <f>'MAYO 26'!J243</f>
        <v>5.2</v>
      </c>
      <c r="K243" s="75">
        <f>+'ABRIL 26'!J243+'MAYO 26'!K243+'JUNIO 26'!J243</f>
        <v>2431.3500000000004</v>
      </c>
      <c r="L243" s="75">
        <f>+'ABRIL 26'!K243+'MAYO 26'!L243+'JUNIO 26'!K243</f>
        <v>1868.96</v>
      </c>
      <c r="M243" s="75">
        <f>+'ABRIL 26'!L243+'MAYO 26'!M243+'JUNIO 26'!L243</f>
        <v>165296</v>
      </c>
      <c r="N243" s="75">
        <f>+'JUNIO 26'!M243</f>
        <v>2943.69</v>
      </c>
      <c r="O243" s="75">
        <f>+'ABRIL 26'!M243+'MAYO 26'!N243+'JUNIO 26'!N243</f>
        <v>0</v>
      </c>
      <c r="P243" s="76">
        <f t="shared" si="3"/>
        <v>2120535.85</v>
      </c>
    </row>
    <row r="244" spans="1:16" ht="15.6" x14ac:dyDescent="0.3">
      <c r="A244" s="1" t="s">
        <v>484</v>
      </c>
      <c r="B244" s="3" t="s">
        <v>485</v>
      </c>
      <c r="C244" s="75">
        <f>+'ABRIL 26'!C244+'MAYO 26'!C244+'JUNIO 26'!C244</f>
        <v>625373.29</v>
      </c>
      <c r="D244" s="75">
        <f>+'ABRIL 26'!D244+'MAYO 26'!D244+'JUNIO 26'!D244</f>
        <v>347289.51</v>
      </c>
      <c r="E244" s="75">
        <f>+'ABRIL 26'!E244+'MAYO 26'!E244+'JUNIO 26'!E244</f>
        <v>8035.2</v>
      </c>
      <c r="F244" s="75">
        <f>+'ABRIL 26'!F244+'MAYO 26'!F244+'JUNIO 26'!F244</f>
        <v>37712.17</v>
      </c>
      <c r="G244" s="75">
        <f>+'ABRIL 26'!G244+'MAYO 26'!G244+'JUNIO 26'!G244</f>
        <v>10160.200000000001</v>
      </c>
      <c r="H244" s="75">
        <f>+'ABRIL 26'!H244+'MAYO 26'!H244+'JUNIO 26'!H244</f>
        <v>3015.55</v>
      </c>
      <c r="I244" s="75">
        <f>+'ABRIL 26'!I244+'MAYO 26'!I244+'JUNIO 26'!I244</f>
        <v>8879.15</v>
      </c>
      <c r="J244" s="75">
        <f>'MAYO 26'!J244</f>
        <v>1.99</v>
      </c>
      <c r="K244" s="75">
        <f>+'ABRIL 26'!J244+'MAYO 26'!K244+'JUNIO 26'!J244</f>
        <v>1692.9900000000002</v>
      </c>
      <c r="L244" s="75">
        <f>+'ABRIL 26'!K244+'MAYO 26'!L244+'JUNIO 26'!K244</f>
        <v>773.33999999999992</v>
      </c>
      <c r="M244" s="75">
        <f>+'ABRIL 26'!L244+'MAYO 26'!M244+'JUNIO 26'!L244</f>
        <v>78519</v>
      </c>
      <c r="N244" s="75">
        <f>+'JUNIO 26'!M244</f>
        <v>2290.83</v>
      </c>
      <c r="O244" s="75">
        <f>+'ABRIL 26'!M244+'MAYO 26'!N244+'JUNIO 26'!N244</f>
        <v>0</v>
      </c>
      <c r="P244" s="76">
        <f t="shared" si="3"/>
        <v>1123743.2200000002</v>
      </c>
    </row>
    <row r="245" spans="1:16" ht="15.6" x14ac:dyDescent="0.3">
      <c r="A245" s="1" t="s">
        <v>486</v>
      </c>
      <c r="B245" s="3" t="s">
        <v>487</v>
      </c>
      <c r="C245" s="75">
        <f>+'ABRIL 26'!C245+'MAYO 26'!C245+'JUNIO 26'!C245</f>
        <v>638365.93999999994</v>
      </c>
      <c r="D245" s="75">
        <f>+'ABRIL 26'!D245+'MAYO 26'!D245+'JUNIO 26'!D245</f>
        <v>291641.48</v>
      </c>
      <c r="E245" s="75">
        <f>+'ABRIL 26'!E245+'MAYO 26'!E245+'JUNIO 26'!E245</f>
        <v>7865.8899999999994</v>
      </c>
      <c r="F245" s="75">
        <f>+'ABRIL 26'!F245+'MAYO 26'!F245+'JUNIO 26'!F245</f>
        <v>40535.25</v>
      </c>
      <c r="G245" s="75">
        <f>+'ABRIL 26'!G245+'MAYO 26'!G245+'JUNIO 26'!G245</f>
        <v>11030.73</v>
      </c>
      <c r="H245" s="75">
        <f>+'ABRIL 26'!H245+'MAYO 26'!H245+'JUNIO 26'!H245</f>
        <v>3175.94</v>
      </c>
      <c r="I245" s="75">
        <f>+'ABRIL 26'!I245+'MAYO 26'!I245+'JUNIO 26'!I245</f>
        <v>10936.789999999999</v>
      </c>
      <c r="J245" s="75">
        <f>'MAYO 26'!J245</f>
        <v>2.46</v>
      </c>
      <c r="K245" s="75">
        <f>+'ABRIL 26'!J245+'MAYO 26'!K245+'JUNIO 26'!J245</f>
        <v>1460.6999999999998</v>
      </c>
      <c r="L245" s="75">
        <f>+'ABRIL 26'!K245+'MAYO 26'!L245+'JUNIO 26'!K245</f>
        <v>1025.46</v>
      </c>
      <c r="M245" s="75">
        <f>+'ABRIL 26'!L245+'MAYO 26'!M245+'JUNIO 26'!L245</f>
        <v>0</v>
      </c>
      <c r="N245" s="75">
        <f>+'JUNIO 26'!M245</f>
        <v>2342.91</v>
      </c>
      <c r="O245" s="75">
        <f>+'ABRIL 26'!M245+'MAYO 26'!N245+'JUNIO 26'!N245</f>
        <v>0</v>
      </c>
      <c r="P245" s="76">
        <f t="shared" si="3"/>
        <v>1008383.5499999998</v>
      </c>
    </row>
    <row r="246" spans="1:16" ht="15.6" x14ac:dyDescent="0.3">
      <c r="A246" s="1" t="s">
        <v>488</v>
      </c>
      <c r="B246" s="3" t="s">
        <v>489</v>
      </c>
      <c r="C246" s="75">
        <f>+'ABRIL 26'!C246+'MAYO 26'!C246+'JUNIO 26'!C246</f>
        <v>482059.65</v>
      </c>
      <c r="D246" s="75">
        <f>+'ABRIL 26'!D246+'MAYO 26'!D246+'JUNIO 26'!D246</f>
        <v>258410.87999999998</v>
      </c>
      <c r="E246" s="75">
        <f>+'ABRIL 26'!E246+'MAYO 26'!E246+'JUNIO 26'!E246</f>
        <v>6518.6</v>
      </c>
      <c r="F246" s="75">
        <f>+'ABRIL 26'!F246+'MAYO 26'!F246+'JUNIO 26'!F246</f>
        <v>29889.08</v>
      </c>
      <c r="G246" s="75">
        <f>+'ABRIL 26'!G246+'MAYO 26'!G246+'JUNIO 26'!G246</f>
        <v>7060.0599999999995</v>
      </c>
      <c r="H246" s="75">
        <f>+'ABRIL 26'!H246+'MAYO 26'!H246+'JUNIO 26'!H246</f>
        <v>2345.48</v>
      </c>
      <c r="I246" s="75">
        <f>+'ABRIL 26'!I246+'MAYO 26'!I246+'JUNIO 26'!I246</f>
        <v>6683.51</v>
      </c>
      <c r="J246" s="75">
        <f>'MAYO 26'!J246</f>
        <v>1.5</v>
      </c>
      <c r="K246" s="75">
        <f>+'ABRIL 26'!J246+'MAYO 26'!K246+'JUNIO 26'!J246</f>
        <v>1280.46</v>
      </c>
      <c r="L246" s="75">
        <f>+'ABRIL 26'!K246+'MAYO 26'!L246+'JUNIO 26'!K246</f>
        <v>605.26</v>
      </c>
      <c r="M246" s="75">
        <f>+'ABRIL 26'!L246+'MAYO 26'!M246+'JUNIO 26'!L246</f>
        <v>20852</v>
      </c>
      <c r="N246" s="75">
        <f>+'JUNIO 26'!M246</f>
        <v>2190.39</v>
      </c>
      <c r="O246" s="75">
        <f>+'ABRIL 26'!M246+'MAYO 26'!N246+'JUNIO 26'!N246</f>
        <v>0</v>
      </c>
      <c r="P246" s="76">
        <f t="shared" si="3"/>
        <v>817896.87</v>
      </c>
    </row>
    <row r="247" spans="1:16" ht="15.6" x14ac:dyDescent="0.3">
      <c r="A247" s="1" t="s">
        <v>490</v>
      </c>
      <c r="B247" s="3" t="s">
        <v>491</v>
      </c>
      <c r="C247" s="75">
        <f>+'ABRIL 26'!C247+'MAYO 26'!C247+'JUNIO 26'!C247</f>
        <v>444158.39</v>
      </c>
      <c r="D247" s="75">
        <f>+'ABRIL 26'!D247+'MAYO 26'!D247+'JUNIO 26'!D247</f>
        <v>248883.61999999997</v>
      </c>
      <c r="E247" s="75">
        <f>+'ABRIL 26'!E247+'MAYO 26'!E247+'JUNIO 26'!E247</f>
        <v>5200.7999999999993</v>
      </c>
      <c r="F247" s="75">
        <f>+'ABRIL 26'!F247+'MAYO 26'!F247+'JUNIO 26'!F247</f>
        <v>27782.080000000002</v>
      </c>
      <c r="G247" s="75">
        <f>+'ABRIL 26'!G247+'MAYO 26'!G247+'JUNIO 26'!G247</f>
        <v>7108.51</v>
      </c>
      <c r="H247" s="75">
        <f>+'ABRIL 26'!H247+'MAYO 26'!H247+'JUNIO 26'!H247</f>
        <v>2200.7799999999997</v>
      </c>
      <c r="I247" s="75">
        <f>+'ABRIL 26'!I247+'MAYO 26'!I247+'JUNIO 26'!I247</f>
        <v>7375.08</v>
      </c>
      <c r="J247" s="75">
        <f>'MAYO 26'!J247</f>
        <v>1.66</v>
      </c>
      <c r="K247" s="75">
        <f>+'ABRIL 26'!J247+'MAYO 26'!K247+'JUNIO 26'!J247</f>
        <v>978.42</v>
      </c>
      <c r="L247" s="75">
        <f>+'ABRIL 26'!K247+'MAYO 26'!L247+'JUNIO 26'!K247</f>
        <v>725.8</v>
      </c>
      <c r="M247" s="75">
        <f>+'ABRIL 26'!L247+'MAYO 26'!M247+'JUNIO 26'!L247</f>
        <v>9108</v>
      </c>
      <c r="N247" s="75">
        <f>+'JUNIO 26'!M247</f>
        <v>2191.98</v>
      </c>
      <c r="O247" s="75">
        <f>+'ABRIL 26'!M247+'MAYO 26'!N247+'JUNIO 26'!N247</f>
        <v>0</v>
      </c>
      <c r="P247" s="76">
        <f t="shared" si="3"/>
        <v>755715.12000000011</v>
      </c>
    </row>
    <row r="248" spans="1:16" ht="15.6" x14ac:dyDescent="0.3">
      <c r="A248" s="1" t="s">
        <v>492</v>
      </c>
      <c r="B248" s="3" t="s">
        <v>493</v>
      </c>
      <c r="C248" s="75">
        <f>+'ABRIL 26'!C248+'MAYO 26'!C248+'JUNIO 26'!C248</f>
        <v>815499.69</v>
      </c>
      <c r="D248" s="75">
        <f>+'ABRIL 26'!D248+'MAYO 26'!D248+'JUNIO 26'!D248</f>
        <v>165891</v>
      </c>
      <c r="E248" s="75">
        <f>+'ABRIL 26'!E248+'MAYO 26'!E248+'JUNIO 26'!E248</f>
        <v>9924.16</v>
      </c>
      <c r="F248" s="75">
        <f>+'ABRIL 26'!F248+'MAYO 26'!F248+'JUNIO 26'!F248</f>
        <v>51257.429999999993</v>
      </c>
      <c r="G248" s="75">
        <f>+'ABRIL 26'!G248+'MAYO 26'!G248+'JUNIO 26'!G248</f>
        <v>20449.61</v>
      </c>
      <c r="H248" s="75">
        <f>+'ABRIL 26'!H248+'MAYO 26'!H248+'JUNIO 26'!H248</f>
        <v>4033.33</v>
      </c>
      <c r="I248" s="75">
        <f>+'ABRIL 26'!I248+'MAYO 26'!I248+'JUNIO 26'!I248</f>
        <v>16292.5</v>
      </c>
      <c r="J248" s="75">
        <f>'MAYO 26'!J248</f>
        <v>3.66</v>
      </c>
      <c r="K248" s="75">
        <f>+'ABRIL 26'!J248+'MAYO 26'!K248+'JUNIO 26'!J248</f>
        <v>1800.9299999999998</v>
      </c>
      <c r="L248" s="75">
        <f>+'ABRIL 26'!K248+'MAYO 26'!L248+'JUNIO 26'!K248</f>
        <v>1280.6100000000001</v>
      </c>
      <c r="M248" s="75">
        <f>+'ABRIL 26'!L248+'MAYO 26'!M248+'JUNIO 26'!L248</f>
        <v>0</v>
      </c>
      <c r="N248" s="75">
        <f>+'JUNIO 26'!M248</f>
        <v>2656.72</v>
      </c>
      <c r="O248" s="75">
        <f>+'ABRIL 26'!M248+'MAYO 26'!N248+'JUNIO 26'!N248</f>
        <v>0</v>
      </c>
      <c r="P248" s="76">
        <f t="shared" si="3"/>
        <v>1089089.6400000001</v>
      </c>
    </row>
    <row r="249" spans="1:16" ht="15.6" x14ac:dyDescent="0.3">
      <c r="A249" s="1" t="s">
        <v>494</v>
      </c>
      <c r="B249" s="3" t="s">
        <v>495</v>
      </c>
      <c r="C249" s="75">
        <f>+'ABRIL 26'!C249+'MAYO 26'!C249+'JUNIO 26'!C249</f>
        <v>435740.25</v>
      </c>
      <c r="D249" s="75">
        <f>+'ABRIL 26'!D249+'MAYO 26'!D249+'JUNIO 26'!D249</f>
        <v>160369.91999999998</v>
      </c>
      <c r="E249" s="75">
        <f>+'ABRIL 26'!E249+'MAYO 26'!E249+'JUNIO 26'!E249</f>
        <v>5638.66</v>
      </c>
      <c r="F249" s="75">
        <f>+'ABRIL 26'!F249+'MAYO 26'!F249+'JUNIO 26'!F249</f>
        <v>26232.819999999996</v>
      </c>
      <c r="G249" s="75">
        <f>+'ABRIL 26'!G249+'MAYO 26'!G249+'JUNIO 26'!G249</f>
        <v>7332.02</v>
      </c>
      <c r="H249" s="75">
        <f>+'ABRIL 26'!H249+'MAYO 26'!H249+'JUNIO 26'!H249</f>
        <v>2092.86</v>
      </c>
      <c r="I249" s="75">
        <f>+'ABRIL 26'!I249+'MAYO 26'!I249+'JUNIO 26'!I249</f>
        <v>6361.37</v>
      </c>
      <c r="J249" s="75">
        <f>'MAYO 26'!J249</f>
        <v>1.43</v>
      </c>
      <c r="K249" s="75">
        <f>+'ABRIL 26'!J249+'MAYO 26'!K249+'JUNIO 26'!J249</f>
        <v>1142.07</v>
      </c>
      <c r="L249" s="75">
        <f>+'ABRIL 26'!K249+'MAYO 26'!L249+'JUNIO 26'!K249</f>
        <v>523.53</v>
      </c>
      <c r="M249" s="75">
        <f>+'ABRIL 26'!L249+'MAYO 26'!M249+'JUNIO 26'!L249</f>
        <v>0</v>
      </c>
      <c r="N249" s="75">
        <f>+'JUNIO 26'!M249</f>
        <v>2201.02</v>
      </c>
      <c r="O249" s="75">
        <f>+'ABRIL 26'!M249+'MAYO 26'!N249+'JUNIO 26'!N249</f>
        <v>0</v>
      </c>
      <c r="P249" s="76">
        <f t="shared" si="3"/>
        <v>647635.94999999995</v>
      </c>
    </row>
    <row r="250" spans="1:16" ht="15.6" x14ac:dyDescent="0.3">
      <c r="A250" s="1" t="s">
        <v>496</v>
      </c>
      <c r="B250" s="3" t="s">
        <v>497</v>
      </c>
      <c r="C250" s="75">
        <f>+'ABRIL 26'!C250+'MAYO 26'!C250+'JUNIO 26'!C250</f>
        <v>2953947.87</v>
      </c>
      <c r="D250" s="75">
        <f>+'ABRIL 26'!D250+'MAYO 26'!D250+'JUNIO 26'!D250</f>
        <v>240728.40000000002</v>
      </c>
      <c r="E250" s="75">
        <f>+'ABRIL 26'!E250+'MAYO 26'!E250+'JUNIO 26'!E250</f>
        <v>31182.25</v>
      </c>
      <c r="F250" s="75">
        <f>+'ABRIL 26'!F250+'MAYO 26'!F250+'JUNIO 26'!F250</f>
        <v>188012.98</v>
      </c>
      <c r="G250" s="75">
        <f>+'ABRIL 26'!G250+'MAYO 26'!G250+'JUNIO 26'!G250</f>
        <v>93008.12</v>
      </c>
      <c r="H250" s="75">
        <f>+'ABRIL 26'!H250+'MAYO 26'!H250+'JUNIO 26'!H250</f>
        <v>14862.18</v>
      </c>
      <c r="I250" s="75">
        <f>+'ABRIL 26'!I250+'MAYO 26'!I250+'JUNIO 26'!I250</f>
        <v>73132.079999999987</v>
      </c>
      <c r="J250" s="75">
        <f>'MAYO 26'!J250</f>
        <v>16.420000000000002</v>
      </c>
      <c r="K250" s="75">
        <f>+'ABRIL 26'!J250+'MAYO 26'!K250+'JUNIO 26'!J250</f>
        <v>4970.37</v>
      </c>
      <c r="L250" s="75">
        <f>+'ABRIL 26'!K250+'MAYO 26'!L250+'JUNIO 26'!K250</f>
        <v>5690.5</v>
      </c>
      <c r="M250" s="75">
        <f>+'ABRIL 26'!L250+'MAYO 26'!M250+'JUNIO 26'!L250</f>
        <v>93334</v>
      </c>
      <c r="N250" s="75">
        <f>+'JUNIO 26'!M250</f>
        <v>5230.7</v>
      </c>
      <c r="O250" s="75">
        <f>+'ABRIL 26'!M250+'MAYO 26'!N250+'JUNIO 26'!N250</f>
        <v>0</v>
      </c>
      <c r="P250" s="76">
        <f t="shared" si="3"/>
        <v>3704115.8700000006</v>
      </c>
    </row>
    <row r="251" spans="1:16" ht="15.6" x14ac:dyDescent="0.3">
      <c r="A251" s="1" t="s">
        <v>498</v>
      </c>
      <c r="B251" s="3" t="s">
        <v>499</v>
      </c>
      <c r="C251" s="75">
        <f>+'ABRIL 26'!C251+'MAYO 26'!C251+'JUNIO 26'!C251</f>
        <v>849796.29</v>
      </c>
      <c r="D251" s="75">
        <f>+'ABRIL 26'!D251+'MAYO 26'!D251+'JUNIO 26'!D251</f>
        <v>386325.51</v>
      </c>
      <c r="E251" s="75">
        <f>+'ABRIL 26'!E251+'MAYO 26'!E251+'JUNIO 26'!E251</f>
        <v>9845.58</v>
      </c>
      <c r="F251" s="75">
        <f>+'ABRIL 26'!F251+'MAYO 26'!F251+'JUNIO 26'!F251</f>
        <v>53328.01</v>
      </c>
      <c r="G251" s="75">
        <f>+'ABRIL 26'!G251+'MAYO 26'!G251+'JUNIO 26'!G251</f>
        <v>13855.79</v>
      </c>
      <c r="H251" s="75">
        <f>+'ABRIL 26'!H251+'MAYO 26'!H251+'JUNIO 26'!H251</f>
        <v>4223.4799999999996</v>
      </c>
      <c r="I251" s="75">
        <f>+'ABRIL 26'!I251+'MAYO 26'!I251+'JUNIO 26'!I251</f>
        <v>14514.86</v>
      </c>
      <c r="J251" s="75">
        <f>'MAYO 26'!J251</f>
        <v>3.26</v>
      </c>
      <c r="K251" s="75">
        <f>+'ABRIL 26'!J251+'MAYO 26'!K251+'JUNIO 26'!J251</f>
        <v>1851.84</v>
      </c>
      <c r="L251" s="75">
        <f>+'ABRIL 26'!K251+'MAYO 26'!L251+'JUNIO 26'!K251</f>
        <v>1424.31</v>
      </c>
      <c r="M251" s="75">
        <f>+'ABRIL 26'!L251+'MAYO 26'!M251+'JUNIO 26'!L251</f>
        <v>0</v>
      </c>
      <c r="N251" s="75">
        <f>+'JUNIO 26'!M251</f>
        <v>2451.06</v>
      </c>
      <c r="O251" s="75">
        <f>+'ABRIL 26'!M251+'MAYO 26'!N251+'JUNIO 26'!N251</f>
        <v>0</v>
      </c>
      <c r="P251" s="76">
        <f t="shared" si="3"/>
        <v>1337619.9900000005</v>
      </c>
    </row>
    <row r="252" spans="1:16" ht="15.6" x14ac:dyDescent="0.3">
      <c r="A252" s="1" t="s">
        <v>500</v>
      </c>
      <c r="B252" s="3" t="s">
        <v>501</v>
      </c>
      <c r="C252" s="75">
        <f>+'ABRIL 26'!C252+'MAYO 26'!C252+'JUNIO 26'!C252</f>
        <v>980536.98</v>
      </c>
      <c r="D252" s="75">
        <f>+'ABRIL 26'!D252+'MAYO 26'!D252+'JUNIO 26'!D252</f>
        <v>209907.94</v>
      </c>
      <c r="E252" s="75">
        <f>+'ABRIL 26'!E252+'MAYO 26'!E252+'JUNIO 26'!E252</f>
        <v>10736.220000000001</v>
      </c>
      <c r="F252" s="75">
        <f>+'ABRIL 26'!F252+'MAYO 26'!F252+'JUNIO 26'!F252</f>
        <v>62435.62999999999</v>
      </c>
      <c r="G252" s="75">
        <f>+'ABRIL 26'!G252+'MAYO 26'!G252+'JUNIO 26'!G252</f>
        <v>28017.190000000002</v>
      </c>
      <c r="H252" s="75">
        <f>+'ABRIL 26'!H252+'MAYO 26'!H252+'JUNIO 26'!H252</f>
        <v>4922.83</v>
      </c>
      <c r="I252" s="75">
        <f>+'ABRIL 26'!I252+'MAYO 26'!I252+'JUNIO 26'!I252</f>
        <v>23264.370000000003</v>
      </c>
      <c r="J252" s="75">
        <f>'MAYO 26'!J252</f>
        <v>5.22</v>
      </c>
      <c r="K252" s="75">
        <f>+'ABRIL 26'!J252+'MAYO 26'!K252+'JUNIO 26'!J252</f>
        <v>1770.3000000000002</v>
      </c>
      <c r="L252" s="75">
        <f>+'ABRIL 26'!K252+'MAYO 26'!L252+'JUNIO 26'!K252</f>
        <v>1823.4299999999998</v>
      </c>
      <c r="M252" s="75">
        <f>+'ABRIL 26'!L252+'MAYO 26'!M252+'JUNIO 26'!L252</f>
        <v>40219</v>
      </c>
      <c r="N252" s="75">
        <f>+'JUNIO 26'!M252</f>
        <v>2971.59</v>
      </c>
      <c r="O252" s="75">
        <f>+'ABRIL 26'!M252+'MAYO 26'!N252+'JUNIO 26'!N252</f>
        <v>0</v>
      </c>
      <c r="P252" s="76">
        <f t="shared" si="3"/>
        <v>1366610.7</v>
      </c>
    </row>
    <row r="253" spans="1:16" ht="15.6" x14ac:dyDescent="0.3">
      <c r="A253" s="1" t="s">
        <v>502</v>
      </c>
      <c r="B253" s="3" t="s">
        <v>503</v>
      </c>
      <c r="C253" s="75">
        <f>+'ABRIL 26'!C253+'MAYO 26'!C253+'JUNIO 26'!C253</f>
        <v>437558.35000000003</v>
      </c>
      <c r="D253" s="75">
        <f>+'ABRIL 26'!D253+'MAYO 26'!D253+'JUNIO 26'!D253</f>
        <v>105504.59999999999</v>
      </c>
      <c r="E253" s="75">
        <f>+'ABRIL 26'!E253+'MAYO 26'!E253+'JUNIO 26'!E253</f>
        <v>5644.35</v>
      </c>
      <c r="F253" s="75">
        <f>+'ABRIL 26'!F253+'MAYO 26'!F253+'JUNIO 26'!F253</f>
        <v>27083.54</v>
      </c>
      <c r="G253" s="75">
        <f>+'ABRIL 26'!G253+'MAYO 26'!G253+'JUNIO 26'!G253</f>
        <v>9643.7099999999991</v>
      </c>
      <c r="H253" s="75">
        <f>+'ABRIL 26'!H253+'MAYO 26'!H253+'JUNIO 26'!H253</f>
        <v>2134.61</v>
      </c>
      <c r="I253" s="75">
        <f>+'ABRIL 26'!I253+'MAYO 26'!I253+'JUNIO 26'!I253</f>
        <v>7718.33</v>
      </c>
      <c r="J253" s="75">
        <f>'MAYO 26'!J253</f>
        <v>1.73</v>
      </c>
      <c r="K253" s="75">
        <f>+'ABRIL 26'!J253+'MAYO 26'!K253+'JUNIO 26'!J253</f>
        <v>1087.92</v>
      </c>
      <c r="L253" s="75">
        <f>+'ABRIL 26'!K253+'MAYO 26'!L253+'JUNIO 26'!K253</f>
        <v>593.69000000000005</v>
      </c>
      <c r="M253" s="75">
        <f>+'ABRIL 26'!L253+'MAYO 26'!M253+'JUNIO 26'!L253</f>
        <v>8034</v>
      </c>
      <c r="N253" s="75">
        <f>+'JUNIO 26'!M253</f>
        <v>2278.0700000000002</v>
      </c>
      <c r="O253" s="75">
        <f>+'ABRIL 26'!M253+'MAYO 26'!N253+'JUNIO 26'!N253</f>
        <v>0</v>
      </c>
      <c r="P253" s="76">
        <f t="shared" si="3"/>
        <v>607282.89999999991</v>
      </c>
    </row>
    <row r="254" spans="1:16" ht="15.6" x14ac:dyDescent="0.3">
      <c r="A254" s="1" t="s">
        <v>504</v>
      </c>
      <c r="B254" s="3" t="s">
        <v>505</v>
      </c>
      <c r="C254" s="75">
        <f>+'ABRIL 26'!C254+'MAYO 26'!C254+'JUNIO 26'!C254</f>
        <v>311874.08</v>
      </c>
      <c r="D254" s="75">
        <f>+'ABRIL 26'!D254+'MAYO 26'!D254+'JUNIO 26'!D254</f>
        <v>121800</v>
      </c>
      <c r="E254" s="75">
        <f>+'ABRIL 26'!E254+'MAYO 26'!E254+'JUNIO 26'!E254</f>
        <v>4623.28</v>
      </c>
      <c r="F254" s="75">
        <f>+'ABRIL 26'!F254+'MAYO 26'!F254+'JUNIO 26'!F254</f>
        <v>18819.939999999999</v>
      </c>
      <c r="G254" s="75">
        <f>+'ABRIL 26'!G254+'MAYO 26'!G254+'JUNIO 26'!G254</f>
        <v>4338.34</v>
      </c>
      <c r="H254" s="75">
        <f>+'ABRIL 26'!H254+'MAYO 26'!H254+'JUNIO 26'!H254</f>
        <v>1481.81</v>
      </c>
      <c r="I254" s="75">
        <f>+'ABRIL 26'!I254+'MAYO 26'!I254+'JUNIO 26'!I254</f>
        <v>3562.38</v>
      </c>
      <c r="J254" s="75">
        <f>'MAYO 26'!J254</f>
        <v>0.8</v>
      </c>
      <c r="K254" s="75">
        <f>+'ABRIL 26'!J254+'MAYO 26'!K254+'JUNIO 26'!J254</f>
        <v>979.29</v>
      </c>
      <c r="L254" s="75">
        <f>+'ABRIL 26'!K254+'MAYO 26'!L254+'JUNIO 26'!K254</f>
        <v>274.08</v>
      </c>
      <c r="M254" s="75">
        <f>+'ABRIL 26'!L254+'MAYO 26'!M254+'JUNIO 26'!L254</f>
        <v>9248</v>
      </c>
      <c r="N254" s="75">
        <f>+'JUNIO 26'!M254</f>
        <v>2088.62</v>
      </c>
      <c r="O254" s="75">
        <f>+'ABRIL 26'!M254+'MAYO 26'!N254+'JUNIO 26'!N254</f>
        <v>0</v>
      </c>
      <c r="P254" s="76">
        <f t="shared" si="3"/>
        <v>479090.62000000005</v>
      </c>
    </row>
    <row r="255" spans="1:16" ht="15.6" x14ac:dyDescent="0.3">
      <c r="A255" s="1" t="s">
        <v>506</v>
      </c>
      <c r="B255" s="3" t="s">
        <v>507</v>
      </c>
      <c r="C255" s="75">
        <f>+'ABRIL 26'!C255+'MAYO 26'!C255+'JUNIO 26'!C255</f>
        <v>750868.41</v>
      </c>
      <c r="D255" s="75">
        <f>+'ABRIL 26'!D255+'MAYO 26'!D255+'JUNIO 26'!D255</f>
        <v>266168.63</v>
      </c>
      <c r="E255" s="75">
        <f>+'ABRIL 26'!E255+'MAYO 26'!E255+'JUNIO 26'!E255</f>
        <v>7286.7699999999995</v>
      </c>
      <c r="F255" s="75">
        <f>+'ABRIL 26'!F255+'MAYO 26'!F255+'JUNIO 26'!F255</f>
        <v>42858.270000000004</v>
      </c>
      <c r="G255" s="75">
        <f>+'ABRIL 26'!G255+'MAYO 26'!G255+'JUNIO 26'!G255</f>
        <v>11214.88</v>
      </c>
      <c r="H255" s="75">
        <f>+'ABRIL 26'!H255+'MAYO 26'!H255+'JUNIO 26'!H255</f>
        <v>3557.8100000000004</v>
      </c>
      <c r="I255" s="75">
        <f>+'ABRIL 26'!I255+'MAYO 26'!I255+'JUNIO 26'!I255</f>
        <v>11551.32</v>
      </c>
      <c r="J255" s="75">
        <f>'MAYO 26'!J255</f>
        <v>2.59</v>
      </c>
      <c r="K255" s="75">
        <f>+'ABRIL 26'!J255+'MAYO 26'!K255+'JUNIO 26'!J255</f>
        <v>1142.28</v>
      </c>
      <c r="L255" s="75">
        <f>+'ABRIL 26'!K255+'MAYO 26'!L255+'JUNIO 26'!K255</f>
        <v>1105.26</v>
      </c>
      <c r="M255" s="75">
        <f>+'ABRIL 26'!L255+'MAYO 26'!M255+'JUNIO 26'!L255</f>
        <v>17245</v>
      </c>
      <c r="N255" s="75">
        <f>+'JUNIO 26'!M255</f>
        <v>2356.46</v>
      </c>
      <c r="O255" s="75">
        <f>+'ABRIL 26'!M255+'MAYO 26'!N255+'JUNIO 26'!N255</f>
        <v>0</v>
      </c>
      <c r="P255" s="76">
        <f t="shared" si="3"/>
        <v>1115357.6800000002</v>
      </c>
    </row>
    <row r="256" spans="1:16" ht="15.6" x14ac:dyDescent="0.3">
      <c r="A256" s="1" t="s">
        <v>508</v>
      </c>
      <c r="B256" s="3" t="s">
        <v>509</v>
      </c>
      <c r="C256" s="75">
        <f>+'ABRIL 26'!C256+'MAYO 26'!C256+'JUNIO 26'!C256</f>
        <v>4038987.5999999996</v>
      </c>
      <c r="D256" s="75">
        <f>+'ABRIL 26'!D256+'MAYO 26'!D256+'JUNIO 26'!D256</f>
        <v>505169.94000000006</v>
      </c>
      <c r="E256" s="75">
        <f>+'ABRIL 26'!E256+'MAYO 26'!E256+'JUNIO 26'!E256</f>
        <v>38426.199999999997</v>
      </c>
      <c r="F256" s="75">
        <f>+'ABRIL 26'!F256+'MAYO 26'!F256+'JUNIO 26'!F256</f>
        <v>265604.14</v>
      </c>
      <c r="G256" s="75">
        <f>+'ABRIL 26'!G256+'MAYO 26'!G256+'JUNIO 26'!G256</f>
        <v>122943.69</v>
      </c>
      <c r="H256" s="75">
        <f>+'ABRIL 26'!H256+'MAYO 26'!H256+'JUNIO 26'!H256</f>
        <v>20828.43</v>
      </c>
      <c r="I256" s="75">
        <f>+'ABRIL 26'!I256+'MAYO 26'!I256+'JUNIO 26'!I256</f>
        <v>103546.45</v>
      </c>
      <c r="J256" s="75">
        <f>'MAYO 26'!J256</f>
        <v>23.25</v>
      </c>
      <c r="K256" s="75">
        <f>+'ABRIL 26'!J256+'MAYO 26'!K256+'JUNIO 26'!J256</f>
        <v>4975.5</v>
      </c>
      <c r="L256" s="75">
        <f>+'ABRIL 26'!K256+'MAYO 26'!L256+'JUNIO 26'!K256</f>
        <v>9274.91</v>
      </c>
      <c r="M256" s="75">
        <f>+'ABRIL 26'!L256+'MAYO 26'!M256+'JUNIO 26'!L256</f>
        <v>302535</v>
      </c>
      <c r="N256" s="75">
        <f>+'JUNIO 26'!M256</f>
        <v>6063.71</v>
      </c>
      <c r="O256" s="75">
        <f>+'ABRIL 26'!M256+'MAYO 26'!N256+'JUNIO 26'!N256</f>
        <v>0</v>
      </c>
      <c r="P256" s="76">
        <f t="shared" si="3"/>
        <v>5418378.8200000003</v>
      </c>
    </row>
    <row r="257" spans="1:16" ht="15.6" x14ac:dyDescent="0.3">
      <c r="A257" s="1" t="s">
        <v>510</v>
      </c>
      <c r="B257" s="3" t="s">
        <v>511</v>
      </c>
      <c r="C257" s="75">
        <f>+'ABRIL 26'!C257+'MAYO 26'!C257+'JUNIO 26'!C257</f>
        <v>992291.58</v>
      </c>
      <c r="D257" s="75">
        <f>+'ABRIL 26'!D257+'MAYO 26'!D257+'JUNIO 26'!D257</f>
        <v>742327.89999999991</v>
      </c>
      <c r="E257" s="75">
        <f>+'ABRIL 26'!E257+'MAYO 26'!E257+'JUNIO 26'!E257</f>
        <v>10970.46</v>
      </c>
      <c r="F257" s="75">
        <f>+'ABRIL 26'!F257+'MAYO 26'!F257+'JUNIO 26'!F257</f>
        <v>63041.4</v>
      </c>
      <c r="G257" s="75">
        <f>+'ABRIL 26'!G257+'MAYO 26'!G257+'JUNIO 26'!G257</f>
        <v>27587.37</v>
      </c>
      <c r="H257" s="75">
        <f>+'ABRIL 26'!H257+'MAYO 26'!H257+'JUNIO 26'!H257</f>
        <v>4974.8899999999994</v>
      </c>
      <c r="I257" s="75">
        <f>+'ABRIL 26'!I257+'MAYO 26'!I257+'JUNIO 26'!I257</f>
        <v>22880.909999999996</v>
      </c>
      <c r="J257" s="75">
        <f>'MAYO 26'!J257</f>
        <v>5.14</v>
      </c>
      <c r="K257" s="75">
        <f>+'ABRIL 26'!J257+'MAYO 26'!K257+'JUNIO 26'!J257</f>
        <v>1856.34</v>
      </c>
      <c r="L257" s="75">
        <f>+'ABRIL 26'!K257+'MAYO 26'!L257+'JUNIO 26'!K257</f>
        <v>1816.1799999999998</v>
      </c>
      <c r="M257" s="75">
        <f>+'ABRIL 26'!L257+'MAYO 26'!M257+'JUNIO 26'!L257</f>
        <v>133135</v>
      </c>
      <c r="N257" s="75">
        <f>+'JUNIO 26'!M257</f>
        <v>2944.22</v>
      </c>
      <c r="O257" s="75">
        <f>+'ABRIL 26'!M257+'MAYO 26'!N257+'JUNIO 26'!N257</f>
        <v>0</v>
      </c>
      <c r="P257" s="76">
        <f t="shared" si="3"/>
        <v>2003831.3899999997</v>
      </c>
    </row>
    <row r="258" spans="1:16" ht="15.6" x14ac:dyDescent="0.3">
      <c r="A258" s="1" t="s">
        <v>512</v>
      </c>
      <c r="B258" s="3" t="s">
        <v>513</v>
      </c>
      <c r="C258" s="75">
        <f>+'ABRIL 26'!C258+'MAYO 26'!C258+'JUNIO 26'!C258</f>
        <v>809798.76</v>
      </c>
      <c r="D258" s="75">
        <f>+'ABRIL 26'!D258+'MAYO 26'!D258+'JUNIO 26'!D258</f>
        <v>274512.81</v>
      </c>
      <c r="E258" s="75">
        <f>+'ABRIL 26'!E258+'MAYO 26'!E258+'JUNIO 26'!E258</f>
        <v>8397.08</v>
      </c>
      <c r="F258" s="75">
        <f>+'ABRIL 26'!F258+'MAYO 26'!F258+'JUNIO 26'!F258</f>
        <v>47870.62</v>
      </c>
      <c r="G258" s="75">
        <f>+'ABRIL 26'!G258+'MAYO 26'!G258+'JUNIO 26'!G258</f>
        <v>8746.16</v>
      </c>
      <c r="H258" s="75">
        <f>+'ABRIL 26'!H258+'MAYO 26'!H258+'JUNIO 26'!H258</f>
        <v>3909.6499999999996</v>
      </c>
      <c r="I258" s="75">
        <f>+'ABRIL 26'!I258+'MAYO 26'!I258+'JUNIO 26'!I258</f>
        <v>11135.24</v>
      </c>
      <c r="J258" s="75">
        <f>'MAYO 26'!J258</f>
        <v>2.5</v>
      </c>
      <c r="K258" s="75">
        <f>+'ABRIL 26'!J258+'MAYO 26'!K258+'JUNIO 26'!J258</f>
        <v>1481.1</v>
      </c>
      <c r="L258" s="75">
        <f>+'ABRIL 26'!K258+'MAYO 26'!L258+'JUNIO 26'!K258</f>
        <v>1257.78</v>
      </c>
      <c r="M258" s="75">
        <f>+'ABRIL 26'!L258+'MAYO 26'!M258+'JUNIO 26'!L258</f>
        <v>14846</v>
      </c>
      <c r="N258" s="75">
        <f>+'JUNIO 26'!M258</f>
        <v>2255.4899999999998</v>
      </c>
      <c r="O258" s="75">
        <f>+'ABRIL 26'!M258+'MAYO 26'!N258+'JUNIO 26'!N258</f>
        <v>0</v>
      </c>
      <c r="P258" s="76">
        <f t="shared" si="3"/>
        <v>1184213.1900000002</v>
      </c>
    </row>
    <row r="259" spans="1:16" ht="15.6" x14ac:dyDescent="0.3">
      <c r="A259" s="1" t="s">
        <v>514</v>
      </c>
      <c r="B259" s="3" t="s">
        <v>515</v>
      </c>
      <c r="C259" s="75">
        <f>+'ABRIL 26'!C259+'MAYO 26'!C259+'JUNIO 26'!C259</f>
        <v>553711.89</v>
      </c>
      <c r="D259" s="75">
        <f>+'ABRIL 26'!D259+'MAYO 26'!D259+'JUNIO 26'!D259</f>
        <v>224907.24</v>
      </c>
      <c r="E259" s="75">
        <f>+'ABRIL 26'!E259+'MAYO 26'!E259+'JUNIO 26'!E259</f>
        <v>7403.27</v>
      </c>
      <c r="F259" s="75">
        <f>+'ABRIL 26'!F259+'MAYO 26'!F259+'JUNIO 26'!F259</f>
        <v>34103.64</v>
      </c>
      <c r="G259" s="75">
        <f>+'ABRIL 26'!G259+'MAYO 26'!G259+'JUNIO 26'!G259</f>
        <v>8812.61</v>
      </c>
      <c r="H259" s="75">
        <f>+'ABRIL 26'!H259+'MAYO 26'!H259+'JUNIO 26'!H259</f>
        <v>2687.05</v>
      </c>
      <c r="I259" s="75">
        <f>+'ABRIL 26'!I259+'MAYO 26'!I259+'JUNIO 26'!I259</f>
        <v>7905.4400000000005</v>
      </c>
      <c r="J259" s="75">
        <f>'MAYO 26'!J259</f>
        <v>1.78</v>
      </c>
      <c r="K259" s="75">
        <f>+'ABRIL 26'!J259+'MAYO 26'!K259+'JUNIO 26'!J259</f>
        <v>1475.04</v>
      </c>
      <c r="L259" s="75">
        <f>+'ABRIL 26'!K259+'MAYO 26'!L259+'JUNIO 26'!K259</f>
        <v>691.25</v>
      </c>
      <c r="M259" s="75">
        <f>+'ABRIL 26'!L259+'MAYO 26'!M259+'JUNIO 26'!L259</f>
        <v>14931</v>
      </c>
      <c r="N259" s="75">
        <f>+'JUNIO 26'!M259</f>
        <v>2249.64</v>
      </c>
      <c r="O259" s="75">
        <f>+'ABRIL 26'!M259+'MAYO 26'!N259+'JUNIO 26'!N259</f>
        <v>0</v>
      </c>
      <c r="P259" s="76">
        <f t="shared" si="3"/>
        <v>858879.85000000009</v>
      </c>
    </row>
    <row r="260" spans="1:16" ht="15.6" x14ac:dyDescent="0.3">
      <c r="A260" s="1" t="s">
        <v>516</v>
      </c>
      <c r="B260" s="3" t="s">
        <v>517</v>
      </c>
      <c r="C260" s="75">
        <f>+'ABRIL 26'!C260+'MAYO 26'!C260+'JUNIO 26'!C260</f>
        <v>703719.49</v>
      </c>
      <c r="D260" s="75">
        <f>+'ABRIL 26'!D260+'MAYO 26'!D260+'JUNIO 26'!D260</f>
        <v>149538</v>
      </c>
      <c r="E260" s="75">
        <f>+'ABRIL 26'!E260+'MAYO 26'!E260+'JUNIO 26'!E260</f>
        <v>8480.19</v>
      </c>
      <c r="F260" s="75">
        <f>+'ABRIL 26'!F260+'MAYO 26'!F260+'JUNIO 26'!F260</f>
        <v>44350.64</v>
      </c>
      <c r="G260" s="75">
        <f>+'ABRIL 26'!G260+'MAYO 26'!G260+'JUNIO 26'!G260</f>
        <v>17224.719999999998</v>
      </c>
      <c r="H260" s="75">
        <f>+'ABRIL 26'!H260+'MAYO 26'!H260+'JUNIO 26'!H260</f>
        <v>3488.54</v>
      </c>
      <c r="I260" s="75">
        <f>+'ABRIL 26'!I260+'MAYO 26'!I260+'JUNIO 26'!I260</f>
        <v>14241</v>
      </c>
      <c r="J260" s="75">
        <f>'MAYO 26'!J260</f>
        <v>3.2</v>
      </c>
      <c r="K260" s="75">
        <f>+'ABRIL 26'!J260+'MAYO 26'!K260+'JUNIO 26'!J260</f>
        <v>1523.6399999999999</v>
      </c>
      <c r="L260" s="75">
        <f>+'ABRIL 26'!K260+'MAYO 26'!L260+'JUNIO 26'!K260</f>
        <v>1130.6300000000001</v>
      </c>
      <c r="M260" s="75">
        <f>+'ABRIL 26'!L260+'MAYO 26'!M260+'JUNIO 26'!L260</f>
        <v>0</v>
      </c>
      <c r="N260" s="75">
        <f>+'JUNIO 26'!M260</f>
        <v>2559.73</v>
      </c>
      <c r="O260" s="75">
        <f>+'ABRIL 26'!M260+'MAYO 26'!N260+'JUNIO 26'!N260</f>
        <v>0</v>
      </c>
      <c r="P260" s="76">
        <f t="shared" si="3"/>
        <v>946259.77999999991</v>
      </c>
    </row>
    <row r="261" spans="1:16" ht="15.6" x14ac:dyDescent="0.3">
      <c r="A261" s="1" t="s">
        <v>518</v>
      </c>
      <c r="B261" s="3" t="s">
        <v>519</v>
      </c>
      <c r="C261" s="75">
        <f>+'ABRIL 26'!C261+'MAYO 26'!C261+'JUNIO 26'!C261</f>
        <v>809017.19</v>
      </c>
      <c r="D261" s="75">
        <f>+'ABRIL 26'!D261+'MAYO 26'!D261+'JUNIO 26'!D261</f>
        <v>273194.25</v>
      </c>
      <c r="E261" s="75">
        <f>+'ABRIL 26'!E261+'MAYO 26'!E261+'JUNIO 26'!E261</f>
        <v>10454.74</v>
      </c>
      <c r="F261" s="75">
        <f>+'ABRIL 26'!F261+'MAYO 26'!F261+'JUNIO 26'!F261</f>
        <v>50245.46</v>
      </c>
      <c r="G261" s="75">
        <f>+'ABRIL 26'!G261+'MAYO 26'!G261+'JUNIO 26'!G261</f>
        <v>15116.939999999999</v>
      </c>
      <c r="H261" s="75">
        <f>+'ABRIL 26'!H261+'MAYO 26'!H261+'JUNIO 26'!H261</f>
        <v>3955.4300000000003</v>
      </c>
      <c r="I261" s="75">
        <f>+'ABRIL 26'!I261+'MAYO 26'!I261+'JUNIO 26'!I261</f>
        <v>12911.970000000001</v>
      </c>
      <c r="J261" s="75">
        <f>'MAYO 26'!J261</f>
        <v>2.9</v>
      </c>
      <c r="K261" s="75">
        <f>+'ABRIL 26'!J261+'MAYO 26'!K261+'JUNIO 26'!J261</f>
        <v>2002.98</v>
      </c>
      <c r="L261" s="75">
        <f>+'ABRIL 26'!K261+'MAYO 26'!L261+'JUNIO 26'!K261</f>
        <v>1109.1300000000001</v>
      </c>
      <c r="M261" s="75">
        <f>+'ABRIL 26'!L261+'MAYO 26'!M261+'JUNIO 26'!L261</f>
        <v>0</v>
      </c>
      <c r="N261" s="75">
        <f>+'JUNIO 26'!M261</f>
        <v>2463.2800000000002</v>
      </c>
      <c r="O261" s="75">
        <f>+'ABRIL 26'!M261+'MAYO 26'!N261+'JUNIO 26'!N261</f>
        <v>0</v>
      </c>
      <c r="P261" s="76">
        <f t="shared" si="3"/>
        <v>1180474.2699999996</v>
      </c>
    </row>
    <row r="262" spans="1:16" ht="15.6" x14ac:dyDescent="0.3">
      <c r="A262" s="1" t="s">
        <v>520</v>
      </c>
      <c r="B262" s="3" t="s">
        <v>521</v>
      </c>
      <c r="C262" s="75">
        <f>+'ABRIL 26'!C262+'MAYO 26'!C262+'JUNIO 26'!C262</f>
        <v>959229.89000000013</v>
      </c>
      <c r="D262" s="75">
        <f>+'ABRIL 26'!D262+'MAYO 26'!D262+'JUNIO 26'!D262</f>
        <v>253261.56</v>
      </c>
      <c r="E262" s="75">
        <f>+'ABRIL 26'!E262+'MAYO 26'!E262+'JUNIO 26'!E262</f>
        <v>11394.43</v>
      </c>
      <c r="F262" s="75">
        <f>+'ABRIL 26'!F262+'MAYO 26'!F262+'JUNIO 26'!F262</f>
        <v>59224.289999999994</v>
      </c>
      <c r="G262" s="75">
        <f>+'ABRIL 26'!G262+'MAYO 26'!G262+'JUNIO 26'!G262</f>
        <v>22973.18</v>
      </c>
      <c r="H262" s="75">
        <f>+'ABRIL 26'!H262+'MAYO 26'!H262+'JUNIO 26'!H262</f>
        <v>4710.7700000000004</v>
      </c>
      <c r="I262" s="75">
        <f>+'ABRIL 26'!I262+'MAYO 26'!I262+'JUNIO 26'!I262</f>
        <v>18857.7</v>
      </c>
      <c r="J262" s="75">
        <f>'MAYO 26'!J262</f>
        <v>4.2300000000000004</v>
      </c>
      <c r="K262" s="75">
        <f>+'ABRIL 26'!J262+'MAYO 26'!K262+'JUNIO 26'!J262</f>
        <v>2169.54</v>
      </c>
      <c r="L262" s="75">
        <f>+'ABRIL 26'!K262+'MAYO 26'!L262+'JUNIO 26'!K262</f>
        <v>1467.18</v>
      </c>
      <c r="M262" s="75">
        <f>+'ABRIL 26'!L262+'MAYO 26'!M262+'JUNIO 26'!L262</f>
        <v>27038</v>
      </c>
      <c r="N262" s="75">
        <f>+'JUNIO 26'!M262</f>
        <v>2778.42</v>
      </c>
      <c r="O262" s="75">
        <f>+'ABRIL 26'!M262+'MAYO 26'!N262+'JUNIO 26'!N262</f>
        <v>0</v>
      </c>
      <c r="P262" s="76">
        <f t="shared" si="3"/>
        <v>1363109.19</v>
      </c>
    </row>
    <row r="263" spans="1:16" ht="15.6" x14ac:dyDescent="0.3">
      <c r="A263" s="1" t="s">
        <v>522</v>
      </c>
      <c r="B263" s="3" t="s">
        <v>523</v>
      </c>
      <c r="C263" s="75">
        <f>+'ABRIL 26'!C263+'MAYO 26'!C263+'JUNIO 26'!C263</f>
        <v>657836.6</v>
      </c>
      <c r="D263" s="75">
        <f>+'ABRIL 26'!D263+'MAYO 26'!D263+'JUNIO 26'!D263</f>
        <v>140836.79999999999</v>
      </c>
      <c r="E263" s="75">
        <f>+'ABRIL 26'!E263+'MAYO 26'!E263+'JUNIO 26'!E263</f>
        <v>7958.0499999999993</v>
      </c>
      <c r="F263" s="75">
        <f>+'ABRIL 26'!F263+'MAYO 26'!F263+'JUNIO 26'!F263</f>
        <v>39866.549999999996</v>
      </c>
      <c r="G263" s="75">
        <f>+'ABRIL 26'!G263+'MAYO 26'!G263+'JUNIO 26'!G263</f>
        <v>14192.63</v>
      </c>
      <c r="H263" s="75">
        <f>+'ABRIL 26'!H263+'MAYO 26'!H263+'JUNIO 26'!H263</f>
        <v>3187.42</v>
      </c>
      <c r="I263" s="75">
        <f>+'ABRIL 26'!I263+'MAYO 26'!I263+'JUNIO 26'!I263</f>
        <v>11658.01</v>
      </c>
      <c r="J263" s="75">
        <f>'MAYO 26'!J263</f>
        <v>2.62</v>
      </c>
      <c r="K263" s="75">
        <f>+'ABRIL 26'!J263+'MAYO 26'!K263+'JUNIO 26'!J263</f>
        <v>1524.75</v>
      </c>
      <c r="L263" s="75">
        <f>+'ABRIL 26'!K263+'MAYO 26'!L263+'JUNIO 26'!K263</f>
        <v>910.36999999999989</v>
      </c>
      <c r="M263" s="75">
        <f>+'ABRIL 26'!L263+'MAYO 26'!M263+'JUNIO 26'!L263</f>
        <v>8145</v>
      </c>
      <c r="N263" s="75">
        <f>+'JUNIO 26'!M263</f>
        <v>2451.59</v>
      </c>
      <c r="O263" s="75">
        <f>+'ABRIL 26'!M263+'MAYO 26'!N263+'JUNIO 26'!N263</f>
        <v>0</v>
      </c>
      <c r="P263" s="76">
        <f t="shared" si="3"/>
        <v>888570.39</v>
      </c>
    </row>
    <row r="264" spans="1:16" ht="15.6" x14ac:dyDescent="0.3">
      <c r="A264" s="1" t="s">
        <v>524</v>
      </c>
      <c r="B264" s="3" t="s">
        <v>525</v>
      </c>
      <c r="C264" s="75">
        <f>+'ABRIL 26'!C264+'MAYO 26'!C264+'JUNIO 26'!C264</f>
        <v>274074.85000000003</v>
      </c>
      <c r="D264" s="75">
        <f>+'ABRIL 26'!D264+'MAYO 26'!D264+'JUNIO 26'!D264</f>
        <v>119629.06</v>
      </c>
      <c r="E264" s="75">
        <f>+'ABRIL 26'!E264+'MAYO 26'!E264+'JUNIO 26'!E264</f>
        <v>3938.5</v>
      </c>
      <c r="F264" s="75">
        <f>+'ABRIL 26'!F264+'MAYO 26'!F264+'JUNIO 26'!F264</f>
        <v>16013.660000000002</v>
      </c>
      <c r="G264" s="75">
        <f>+'ABRIL 26'!G264+'MAYO 26'!G264+'JUNIO 26'!G264</f>
        <v>1615.2800000000002</v>
      </c>
      <c r="H264" s="75">
        <f>+'ABRIL 26'!H264+'MAYO 26'!H264+'JUNIO 26'!H264</f>
        <v>1283.56</v>
      </c>
      <c r="I264" s="75">
        <f>+'ABRIL 26'!I264+'MAYO 26'!I264+'JUNIO 26'!I264</f>
        <v>1971.17</v>
      </c>
      <c r="J264" s="75">
        <f>'MAYO 26'!J264</f>
        <v>0.44</v>
      </c>
      <c r="K264" s="75">
        <f>+'ABRIL 26'!J264+'MAYO 26'!K264+'JUNIO 26'!J264</f>
        <v>859.65000000000009</v>
      </c>
      <c r="L264" s="75">
        <f>+'ABRIL 26'!K264+'MAYO 26'!L264+'JUNIO 26'!K264</f>
        <v>216.87</v>
      </c>
      <c r="M264" s="75">
        <f>+'ABRIL 26'!L264+'MAYO 26'!M264+'JUNIO 26'!L264</f>
        <v>0</v>
      </c>
      <c r="N264" s="75">
        <f>+'JUNIO 26'!M264</f>
        <v>1987.12</v>
      </c>
      <c r="O264" s="75">
        <f>+'ABRIL 26'!M264+'MAYO 26'!N264+'JUNIO 26'!N264</f>
        <v>0</v>
      </c>
      <c r="P264" s="76">
        <f t="shared" si="3"/>
        <v>421590.16000000003</v>
      </c>
    </row>
    <row r="265" spans="1:16" ht="15.6" x14ac:dyDescent="0.3">
      <c r="A265" s="1" t="s">
        <v>526</v>
      </c>
      <c r="B265" s="3" t="s">
        <v>527</v>
      </c>
      <c r="C265" s="75">
        <f>+'ABRIL 26'!C265+'MAYO 26'!C265+'JUNIO 26'!C265</f>
        <v>468456.42000000004</v>
      </c>
      <c r="D265" s="75">
        <f>+'ABRIL 26'!D265+'MAYO 26'!D265+'JUNIO 26'!D265</f>
        <v>188587.97</v>
      </c>
      <c r="E265" s="75">
        <f>+'ABRIL 26'!E265+'MAYO 26'!E265+'JUNIO 26'!E265</f>
        <v>6449.68</v>
      </c>
      <c r="F265" s="75">
        <f>+'ABRIL 26'!F265+'MAYO 26'!F265+'JUNIO 26'!F265</f>
        <v>28751.62</v>
      </c>
      <c r="G265" s="75">
        <f>+'ABRIL 26'!G265+'MAYO 26'!G265+'JUNIO 26'!G265</f>
        <v>7578.5300000000007</v>
      </c>
      <c r="H265" s="75">
        <f>+'ABRIL 26'!H265+'MAYO 26'!H265+'JUNIO 26'!H265</f>
        <v>2264.8200000000002</v>
      </c>
      <c r="I265" s="75">
        <f>+'ABRIL 26'!I265+'MAYO 26'!I265+'JUNIO 26'!I265</f>
        <v>6541.51</v>
      </c>
      <c r="J265" s="75">
        <f>'MAYO 26'!J265</f>
        <v>1.47</v>
      </c>
      <c r="K265" s="75">
        <f>+'ABRIL 26'!J265+'MAYO 26'!K265+'JUNIO 26'!J265</f>
        <v>1337.04</v>
      </c>
      <c r="L265" s="75">
        <f>+'ABRIL 26'!K265+'MAYO 26'!L265+'JUNIO 26'!K265</f>
        <v>545.1</v>
      </c>
      <c r="M265" s="75">
        <f>+'ABRIL 26'!L265+'MAYO 26'!M265+'JUNIO 26'!L265</f>
        <v>7816</v>
      </c>
      <c r="N265" s="75">
        <f>+'JUNIO 26'!M265</f>
        <v>2205.8000000000002</v>
      </c>
      <c r="O265" s="75">
        <f>+'ABRIL 26'!M265+'MAYO 26'!N265+'JUNIO 26'!N265</f>
        <v>0</v>
      </c>
      <c r="P265" s="76">
        <f t="shared" ref="P265:P328" si="4">SUM(C265:O265)</f>
        <v>720535.96000000008</v>
      </c>
    </row>
    <row r="266" spans="1:16" ht="15.6" x14ac:dyDescent="0.3">
      <c r="A266" s="1" t="s">
        <v>528</v>
      </c>
      <c r="B266" s="3" t="s">
        <v>529</v>
      </c>
      <c r="C266" s="75">
        <f>+'ABRIL 26'!C266+'MAYO 26'!C266+'JUNIO 26'!C266</f>
        <v>462477.77</v>
      </c>
      <c r="D266" s="75">
        <f>+'ABRIL 26'!D266+'MAYO 26'!D266+'JUNIO 26'!D266</f>
        <v>176473.69</v>
      </c>
      <c r="E266" s="75">
        <f>+'ABRIL 26'!E266+'MAYO 26'!E266+'JUNIO 26'!E266</f>
        <v>5607.5599999999995</v>
      </c>
      <c r="F266" s="75">
        <f>+'ABRIL 26'!F266+'MAYO 26'!F266+'JUNIO 26'!F266</f>
        <v>29270.700000000004</v>
      </c>
      <c r="G266" s="75">
        <f>+'ABRIL 26'!G266+'MAYO 26'!G266+'JUNIO 26'!G266</f>
        <v>4969.26</v>
      </c>
      <c r="H266" s="75">
        <f>+'ABRIL 26'!H266+'MAYO 26'!H266+'JUNIO 26'!H266</f>
        <v>2298.44</v>
      </c>
      <c r="I266" s="75">
        <f>+'ABRIL 26'!I266+'MAYO 26'!I266+'JUNIO 26'!I266</f>
        <v>6498.02</v>
      </c>
      <c r="J266" s="75">
        <f>'MAYO 26'!J266</f>
        <v>1.46</v>
      </c>
      <c r="K266" s="75">
        <f>+'ABRIL 26'!J266+'MAYO 26'!K266+'JUNIO 26'!J266</f>
        <v>1017.24</v>
      </c>
      <c r="L266" s="75">
        <f>+'ABRIL 26'!K266+'MAYO 26'!L266+'JUNIO 26'!K266</f>
        <v>748.94</v>
      </c>
      <c r="M266" s="75">
        <f>+'ABRIL 26'!L266+'MAYO 26'!M266+'JUNIO 26'!L266</f>
        <v>0</v>
      </c>
      <c r="N266" s="75">
        <f>+'JUNIO 26'!M266</f>
        <v>2111.7399999999998</v>
      </c>
      <c r="O266" s="75">
        <f>+'ABRIL 26'!M266+'MAYO 26'!N266+'JUNIO 26'!N266</f>
        <v>0</v>
      </c>
      <c r="P266" s="76">
        <f t="shared" si="4"/>
        <v>691474.81999999983</v>
      </c>
    </row>
    <row r="267" spans="1:16" ht="15.6" x14ac:dyDescent="0.3">
      <c r="A267" s="1" t="s">
        <v>530</v>
      </c>
      <c r="B267" s="3" t="s">
        <v>531</v>
      </c>
      <c r="C267" s="75">
        <f>+'ABRIL 26'!C267+'MAYO 26'!C267+'JUNIO 26'!C267</f>
        <v>762577.7</v>
      </c>
      <c r="D267" s="75">
        <f>+'ABRIL 26'!D267+'MAYO 26'!D267+'JUNIO 26'!D267</f>
        <v>334605.84000000003</v>
      </c>
      <c r="E267" s="75">
        <f>+'ABRIL 26'!E267+'MAYO 26'!E267+'JUNIO 26'!E267</f>
        <v>9522.5600000000013</v>
      </c>
      <c r="F267" s="75">
        <f>+'ABRIL 26'!F267+'MAYO 26'!F267+'JUNIO 26'!F267</f>
        <v>45903.700000000004</v>
      </c>
      <c r="G267" s="75">
        <f>+'ABRIL 26'!G267+'MAYO 26'!G267+'JUNIO 26'!G267</f>
        <v>15589.84</v>
      </c>
      <c r="H267" s="75">
        <f>+'ABRIL 26'!H267+'MAYO 26'!H267+'JUNIO 26'!H267</f>
        <v>3672.6800000000003</v>
      </c>
      <c r="I267" s="75">
        <f>+'ABRIL 26'!I267+'MAYO 26'!I267+'JUNIO 26'!I267</f>
        <v>12575.74</v>
      </c>
      <c r="J267" s="75">
        <f>'MAYO 26'!J267</f>
        <v>2.82</v>
      </c>
      <c r="K267" s="75">
        <f>+'ABRIL 26'!J267+'MAYO 26'!K267+'JUNIO 26'!J267</f>
        <v>1884.54</v>
      </c>
      <c r="L267" s="75">
        <f>+'ABRIL 26'!K267+'MAYO 26'!L267+'JUNIO 26'!K267</f>
        <v>976.43999999999994</v>
      </c>
      <c r="M267" s="75">
        <f>+'ABRIL 26'!L267+'MAYO 26'!M267+'JUNIO 26'!L267</f>
        <v>46443</v>
      </c>
      <c r="N267" s="75">
        <f>+'JUNIO 26'!M267</f>
        <v>2495.4299999999998</v>
      </c>
      <c r="O267" s="75">
        <f>+'ABRIL 26'!M267+'MAYO 26'!N267+'JUNIO 26'!N267</f>
        <v>0</v>
      </c>
      <c r="P267" s="76">
        <f t="shared" si="4"/>
        <v>1236250.29</v>
      </c>
    </row>
    <row r="268" spans="1:16" ht="15.6" x14ac:dyDescent="0.3">
      <c r="A268" s="1" t="s">
        <v>532</v>
      </c>
      <c r="B268" s="3" t="s">
        <v>533</v>
      </c>
      <c r="C268" s="75">
        <f>+'ABRIL 26'!C268+'MAYO 26'!C268+'JUNIO 26'!C268</f>
        <v>674150.92999999993</v>
      </c>
      <c r="D268" s="75">
        <f>+'ABRIL 26'!D268+'MAYO 26'!D268+'JUNIO 26'!D268</f>
        <v>287165.45</v>
      </c>
      <c r="E268" s="75">
        <f>+'ABRIL 26'!E268+'MAYO 26'!E268+'JUNIO 26'!E268</f>
        <v>8186.869999999999</v>
      </c>
      <c r="F268" s="75">
        <f>+'ABRIL 26'!F268+'MAYO 26'!F268+'JUNIO 26'!F268</f>
        <v>41808.32</v>
      </c>
      <c r="G268" s="75">
        <f>+'ABRIL 26'!G268+'MAYO 26'!G268+'JUNIO 26'!G268</f>
        <v>15677.970000000001</v>
      </c>
      <c r="H268" s="75">
        <f>+'ABRIL 26'!H268+'MAYO 26'!H268+'JUNIO 26'!H268</f>
        <v>3310</v>
      </c>
      <c r="I268" s="75">
        <f>+'ABRIL 26'!I268+'MAYO 26'!I268+'JUNIO 26'!I268</f>
        <v>12945.330000000002</v>
      </c>
      <c r="J268" s="75">
        <f>'MAYO 26'!J268</f>
        <v>2.91</v>
      </c>
      <c r="K268" s="75">
        <f>+'ABRIL 26'!J268+'MAYO 26'!K268+'JUNIO 26'!J268</f>
        <v>1536.06</v>
      </c>
      <c r="L268" s="75">
        <f>+'ABRIL 26'!K268+'MAYO 26'!L268+'JUNIO 26'!K268</f>
        <v>1013.47</v>
      </c>
      <c r="M268" s="75">
        <f>+'ABRIL 26'!L268+'MAYO 26'!M268+'JUNIO 26'!L268</f>
        <v>0</v>
      </c>
      <c r="N268" s="75">
        <f>+'JUNIO 26'!M268</f>
        <v>2508.4499999999998</v>
      </c>
      <c r="O268" s="75">
        <f>+'ABRIL 26'!M268+'MAYO 26'!N268+'JUNIO 26'!N268</f>
        <v>0</v>
      </c>
      <c r="P268" s="76">
        <f t="shared" si="4"/>
        <v>1048305.7599999998</v>
      </c>
    </row>
    <row r="269" spans="1:16" ht="15.6" x14ac:dyDescent="0.3">
      <c r="A269" s="1" t="s">
        <v>534</v>
      </c>
      <c r="B269" s="3" t="s">
        <v>535</v>
      </c>
      <c r="C269" s="75">
        <f>+'ABRIL 26'!C269+'MAYO 26'!C269+'JUNIO 26'!C269</f>
        <v>1819818.96</v>
      </c>
      <c r="D269" s="75">
        <f>+'ABRIL 26'!D269+'MAYO 26'!D269+'JUNIO 26'!D269</f>
        <v>1299936.4300000002</v>
      </c>
      <c r="E269" s="75">
        <f>+'ABRIL 26'!E269+'MAYO 26'!E269+'JUNIO 26'!E269</f>
        <v>19366.37</v>
      </c>
      <c r="F269" s="75">
        <f>+'ABRIL 26'!F269+'MAYO 26'!F269+'JUNIO 26'!F269</f>
        <v>116047.89000000001</v>
      </c>
      <c r="G269" s="75">
        <f>+'ABRIL 26'!G269+'MAYO 26'!G269+'JUNIO 26'!G269</f>
        <v>50169.009999999995</v>
      </c>
      <c r="H269" s="75">
        <f>+'ABRIL 26'!H269+'MAYO 26'!H269+'JUNIO 26'!H269</f>
        <v>9161.4599999999991</v>
      </c>
      <c r="I269" s="75">
        <f>+'ABRIL 26'!I269+'MAYO 26'!I269+'JUNIO 26'!I269</f>
        <v>42587.54</v>
      </c>
      <c r="J269" s="75">
        <f>'MAYO 26'!J269</f>
        <v>9.56</v>
      </c>
      <c r="K269" s="75">
        <f>+'ABRIL 26'!J269+'MAYO 26'!K269+'JUNIO 26'!J269</f>
        <v>3115.32</v>
      </c>
      <c r="L269" s="75">
        <f>+'ABRIL 26'!K269+'MAYO 26'!L269+'JUNIO 26'!K269</f>
        <v>3499.1</v>
      </c>
      <c r="M269" s="75">
        <f>+'ABRIL 26'!L269+'MAYO 26'!M269+'JUNIO 26'!L269</f>
        <v>99897</v>
      </c>
      <c r="N269" s="75">
        <f>+'JUNIO 26'!M269</f>
        <v>3768.2</v>
      </c>
      <c r="O269" s="75">
        <f>+'ABRIL 26'!M269+'MAYO 26'!N269+'JUNIO 26'!N269</f>
        <v>0</v>
      </c>
      <c r="P269" s="76">
        <f t="shared" si="4"/>
        <v>3467376.8400000003</v>
      </c>
    </row>
    <row r="270" spans="1:16" ht="15.6" x14ac:dyDescent="0.3">
      <c r="A270" s="1" t="s">
        <v>536</v>
      </c>
      <c r="B270" s="3" t="s">
        <v>537</v>
      </c>
      <c r="C270" s="75">
        <f>+'ABRIL 26'!C270+'MAYO 26'!C270+'JUNIO 26'!C270</f>
        <v>413504.19999999995</v>
      </c>
      <c r="D270" s="75">
        <f>+'ABRIL 26'!D270+'MAYO 26'!D270+'JUNIO 26'!D270</f>
        <v>140866.22</v>
      </c>
      <c r="E270" s="75">
        <f>+'ABRIL 26'!E270+'MAYO 26'!E270+'JUNIO 26'!E270</f>
        <v>5022.2199999999993</v>
      </c>
      <c r="F270" s="75">
        <f>+'ABRIL 26'!F270+'MAYO 26'!F270+'JUNIO 26'!F270</f>
        <v>26341.16</v>
      </c>
      <c r="G270" s="75">
        <f>+'ABRIL 26'!G270+'MAYO 26'!G270+'JUNIO 26'!G270</f>
        <v>6964.58</v>
      </c>
      <c r="H270" s="75">
        <f>+'ABRIL 26'!H270+'MAYO 26'!H270+'JUNIO 26'!H270</f>
        <v>2066.12</v>
      </c>
      <c r="I270" s="75">
        <f>+'ABRIL 26'!I270+'MAYO 26'!I270+'JUNIO 26'!I270</f>
        <v>7125.3799999999992</v>
      </c>
      <c r="J270" s="75">
        <f>'MAYO 26'!J270</f>
        <v>1.6</v>
      </c>
      <c r="K270" s="75">
        <f>+'ABRIL 26'!J270+'MAYO 26'!K270+'JUNIO 26'!J270</f>
        <v>941.22</v>
      </c>
      <c r="L270" s="75">
        <f>+'ABRIL 26'!K270+'MAYO 26'!L270+'JUNIO 26'!K270</f>
        <v>686.37</v>
      </c>
      <c r="M270" s="75">
        <f>+'ABRIL 26'!L270+'MAYO 26'!M270+'JUNIO 26'!L270</f>
        <v>0</v>
      </c>
      <c r="N270" s="75">
        <f>+'JUNIO 26'!M270</f>
        <v>2189.59</v>
      </c>
      <c r="O270" s="75">
        <f>+'ABRIL 26'!M270+'MAYO 26'!N270+'JUNIO 26'!N270</f>
        <v>0</v>
      </c>
      <c r="P270" s="76">
        <f t="shared" si="4"/>
        <v>605708.6599999998</v>
      </c>
    </row>
    <row r="271" spans="1:16" ht="15.6" x14ac:dyDescent="0.3">
      <c r="A271" s="1" t="s">
        <v>538</v>
      </c>
      <c r="B271" s="3" t="s">
        <v>539</v>
      </c>
      <c r="C271" s="75">
        <f>+'ABRIL 26'!C271+'MAYO 26'!C271+'JUNIO 26'!C271</f>
        <v>1081574.8399999999</v>
      </c>
      <c r="D271" s="75">
        <f>+'ABRIL 26'!D271+'MAYO 26'!D271+'JUNIO 26'!D271</f>
        <v>688266.33000000007</v>
      </c>
      <c r="E271" s="75">
        <f>+'ABRIL 26'!E271+'MAYO 26'!E271+'JUNIO 26'!E271</f>
        <v>12004.27</v>
      </c>
      <c r="F271" s="75">
        <f>+'ABRIL 26'!F271+'MAYO 26'!F271+'JUNIO 26'!F271</f>
        <v>66559.149999999994</v>
      </c>
      <c r="G271" s="75">
        <f>+'ABRIL 26'!G271+'MAYO 26'!G271+'JUNIO 26'!G271</f>
        <v>23064.730000000003</v>
      </c>
      <c r="H271" s="75">
        <f>+'ABRIL 26'!H271+'MAYO 26'!H271+'JUNIO 26'!H271</f>
        <v>5316.74</v>
      </c>
      <c r="I271" s="75">
        <f>+'ABRIL 26'!I271+'MAYO 26'!I271+'JUNIO 26'!I271</f>
        <v>20495.41</v>
      </c>
      <c r="J271" s="75">
        <f>'MAYO 26'!J271</f>
        <v>4.5999999999999996</v>
      </c>
      <c r="K271" s="75">
        <f>+'ABRIL 26'!J271+'MAYO 26'!K271+'JUNIO 26'!J271</f>
        <v>2090.79</v>
      </c>
      <c r="L271" s="75">
        <f>+'ABRIL 26'!K271+'MAYO 26'!L271+'JUNIO 26'!K271</f>
        <v>1774.87</v>
      </c>
      <c r="M271" s="75">
        <f>+'ABRIL 26'!L271+'MAYO 26'!M271+'JUNIO 26'!L271</f>
        <v>0</v>
      </c>
      <c r="N271" s="75">
        <f>+'JUNIO 26'!M271</f>
        <v>2772.3</v>
      </c>
      <c r="O271" s="75">
        <f>+'ABRIL 26'!M271+'MAYO 26'!N271+'JUNIO 26'!N271</f>
        <v>0</v>
      </c>
      <c r="P271" s="76">
        <f t="shared" si="4"/>
        <v>1903924.03</v>
      </c>
    </row>
    <row r="272" spans="1:16" ht="15.6" x14ac:dyDescent="0.3">
      <c r="A272" s="1" t="s">
        <v>540</v>
      </c>
      <c r="B272" s="3" t="s">
        <v>541</v>
      </c>
      <c r="C272" s="75">
        <f>+'ABRIL 26'!C272+'MAYO 26'!C272+'JUNIO 26'!C272</f>
        <v>707614.65999999992</v>
      </c>
      <c r="D272" s="75">
        <f>+'ABRIL 26'!D272+'MAYO 26'!D272+'JUNIO 26'!D272</f>
        <v>411820.38</v>
      </c>
      <c r="E272" s="75">
        <f>+'ABRIL 26'!E272+'MAYO 26'!E272+'JUNIO 26'!E272</f>
        <v>8724.2900000000009</v>
      </c>
      <c r="F272" s="75">
        <f>+'ABRIL 26'!F272+'MAYO 26'!F272+'JUNIO 26'!F272</f>
        <v>43714.600000000006</v>
      </c>
      <c r="G272" s="75">
        <f>+'ABRIL 26'!G272+'MAYO 26'!G272+'JUNIO 26'!G272</f>
        <v>15723.169999999998</v>
      </c>
      <c r="H272" s="75">
        <f>+'ABRIL 26'!H272+'MAYO 26'!H272+'JUNIO 26'!H272</f>
        <v>3461.95</v>
      </c>
      <c r="I272" s="75">
        <f>+'ABRIL 26'!I272+'MAYO 26'!I272+'JUNIO 26'!I272</f>
        <v>12927.59</v>
      </c>
      <c r="J272" s="75">
        <f>'MAYO 26'!J272</f>
        <v>2.9</v>
      </c>
      <c r="K272" s="75">
        <f>+'ABRIL 26'!J272+'MAYO 26'!K272+'JUNIO 26'!J272</f>
        <v>1635.87</v>
      </c>
      <c r="L272" s="75">
        <f>+'ABRIL 26'!K272+'MAYO 26'!L272+'JUNIO 26'!K272</f>
        <v>1023.45</v>
      </c>
      <c r="M272" s="75">
        <f>+'ABRIL 26'!L272+'MAYO 26'!M272+'JUNIO 26'!L272</f>
        <v>0</v>
      </c>
      <c r="N272" s="75">
        <f>+'JUNIO 26'!M272</f>
        <v>2502.6</v>
      </c>
      <c r="O272" s="75">
        <f>+'ABRIL 26'!M272+'MAYO 26'!N272+'JUNIO 26'!N272</f>
        <v>0</v>
      </c>
      <c r="P272" s="76">
        <f t="shared" si="4"/>
        <v>1209151.4600000002</v>
      </c>
    </row>
    <row r="273" spans="1:16" ht="15.6" x14ac:dyDescent="0.3">
      <c r="A273" s="1" t="s">
        <v>542</v>
      </c>
      <c r="B273" s="3" t="s">
        <v>543</v>
      </c>
      <c r="C273" s="75">
        <f>+'ABRIL 26'!C273+'MAYO 26'!C273+'JUNIO 26'!C273</f>
        <v>1869414.31</v>
      </c>
      <c r="D273" s="75">
        <f>+'ABRIL 26'!D273+'MAYO 26'!D273+'JUNIO 26'!D273</f>
        <v>181516.79999999999</v>
      </c>
      <c r="E273" s="75">
        <f>+'ABRIL 26'!E273+'MAYO 26'!E273+'JUNIO 26'!E273</f>
        <v>20042.830000000002</v>
      </c>
      <c r="F273" s="75">
        <f>+'ABRIL 26'!F273+'MAYO 26'!F273+'JUNIO 26'!F273</f>
        <v>120168.42000000001</v>
      </c>
      <c r="G273" s="75">
        <f>+'ABRIL 26'!G273+'MAYO 26'!G273+'JUNIO 26'!G273</f>
        <v>48684.58</v>
      </c>
      <c r="H273" s="75">
        <f>+'ABRIL 26'!H273+'MAYO 26'!H273+'JUNIO 26'!H273</f>
        <v>9448.59</v>
      </c>
      <c r="I273" s="75">
        <f>+'ABRIL 26'!I273+'MAYO 26'!I273+'JUNIO 26'!I273</f>
        <v>42698.619999999995</v>
      </c>
      <c r="J273" s="75">
        <f>'MAYO 26'!J273</f>
        <v>9.59</v>
      </c>
      <c r="K273" s="75">
        <f>+'ABRIL 26'!J273+'MAYO 26'!K273+'JUNIO 26'!J273</f>
        <v>3169.0499999999997</v>
      </c>
      <c r="L273" s="75">
        <f>+'ABRIL 26'!K273+'MAYO 26'!L273+'JUNIO 26'!K273</f>
        <v>3651.17</v>
      </c>
      <c r="M273" s="75">
        <f>+'ABRIL 26'!L273+'MAYO 26'!M273+'JUNIO 26'!L273</f>
        <v>0</v>
      </c>
      <c r="N273" s="75">
        <f>+'JUNIO 26'!M273</f>
        <v>3709.48</v>
      </c>
      <c r="O273" s="75">
        <f>+'ABRIL 26'!M273+'MAYO 26'!N273+'JUNIO 26'!N273</f>
        <v>0</v>
      </c>
      <c r="P273" s="76">
        <f t="shared" si="4"/>
        <v>2302513.44</v>
      </c>
    </row>
    <row r="274" spans="1:16" ht="15.6" x14ac:dyDescent="0.3">
      <c r="A274" s="1" t="s">
        <v>544</v>
      </c>
      <c r="B274" s="3" t="s">
        <v>545</v>
      </c>
      <c r="C274" s="75">
        <f>+'ABRIL 26'!C274+'MAYO 26'!C274+'JUNIO 26'!C274</f>
        <v>2206901.5300000003</v>
      </c>
      <c r="D274" s="75">
        <f>+'ABRIL 26'!D274+'MAYO 26'!D274+'JUNIO 26'!D274</f>
        <v>2265326.0300000003</v>
      </c>
      <c r="E274" s="75">
        <f>+'ABRIL 26'!E274+'MAYO 26'!E274+'JUNIO 26'!E274</f>
        <v>22756.44</v>
      </c>
      <c r="F274" s="75">
        <f>+'ABRIL 26'!F274+'MAYO 26'!F274+'JUNIO 26'!F274</f>
        <v>138651.87</v>
      </c>
      <c r="G274" s="75">
        <f>+'ABRIL 26'!G274+'MAYO 26'!G274+'JUNIO 26'!G274</f>
        <v>61486.049999999996</v>
      </c>
      <c r="H274" s="75">
        <f>+'ABRIL 26'!H274+'MAYO 26'!H274+'JUNIO 26'!H274</f>
        <v>11030.99</v>
      </c>
      <c r="I274" s="75">
        <f>+'ABRIL 26'!I274+'MAYO 26'!I274+'JUNIO 26'!I274</f>
        <v>51776.22</v>
      </c>
      <c r="J274" s="75">
        <f>'MAYO 26'!J274</f>
        <v>11.63</v>
      </c>
      <c r="K274" s="75">
        <f>+'ABRIL 26'!J274+'MAYO 26'!K274+'JUNIO 26'!J274</f>
        <v>3586.1400000000003</v>
      </c>
      <c r="L274" s="75">
        <f>+'ABRIL 26'!K274+'MAYO 26'!L274+'JUNIO 26'!K274</f>
        <v>4180.3099999999995</v>
      </c>
      <c r="M274" s="75">
        <f>+'ABRIL 26'!L274+'MAYO 26'!M274+'JUNIO 26'!L274</f>
        <v>0</v>
      </c>
      <c r="N274" s="75">
        <f>+'JUNIO 26'!M274</f>
        <v>4198.3999999999996</v>
      </c>
      <c r="O274" s="75">
        <f>+'ABRIL 26'!M274+'MAYO 26'!N274+'JUNIO 26'!N274</f>
        <v>0</v>
      </c>
      <c r="P274" s="76">
        <f t="shared" si="4"/>
        <v>4769905.6100000003</v>
      </c>
    </row>
    <row r="275" spans="1:16" ht="15.6" x14ac:dyDescent="0.3">
      <c r="A275" s="1" t="s">
        <v>546</v>
      </c>
      <c r="B275" s="3" t="s">
        <v>547</v>
      </c>
      <c r="C275" s="75">
        <f>+'ABRIL 26'!C275+'MAYO 26'!C275+'JUNIO 26'!C275</f>
        <v>220961.21000000002</v>
      </c>
      <c r="D275" s="75">
        <f>+'ABRIL 26'!D275+'MAYO 26'!D275+'JUNIO 26'!D275</f>
        <v>123845.70000000001</v>
      </c>
      <c r="E275" s="75">
        <f>+'ABRIL 26'!E275+'MAYO 26'!E275+'JUNIO 26'!E275</f>
        <v>3480.22</v>
      </c>
      <c r="F275" s="75">
        <f>+'ABRIL 26'!F275+'MAYO 26'!F275+'JUNIO 26'!F275</f>
        <v>13126.359999999999</v>
      </c>
      <c r="G275" s="75">
        <f>+'ABRIL 26'!G275+'MAYO 26'!G275+'JUNIO 26'!G275</f>
        <v>1720.6799999999998</v>
      </c>
      <c r="H275" s="75">
        <f>+'ABRIL 26'!H275+'MAYO 26'!H275+'JUNIO 26'!H275</f>
        <v>1035.08</v>
      </c>
      <c r="I275" s="75">
        <f>+'ABRIL 26'!I275+'MAYO 26'!I275+'JUNIO 26'!I275</f>
        <v>1597.06</v>
      </c>
      <c r="J275" s="75">
        <f>'MAYO 26'!J275</f>
        <v>0.36</v>
      </c>
      <c r="K275" s="75">
        <f>+'ABRIL 26'!J275+'MAYO 26'!K275+'JUNIO 26'!J275</f>
        <v>773.58</v>
      </c>
      <c r="L275" s="75">
        <f>+'ABRIL 26'!K275+'MAYO 26'!L275+'JUNIO 26'!K275</f>
        <v>140.16</v>
      </c>
      <c r="M275" s="75">
        <f>+'ABRIL 26'!L275+'MAYO 26'!M275+'JUNIO 26'!L275</f>
        <v>13160</v>
      </c>
      <c r="N275" s="75">
        <f>+'JUNIO 26'!M275</f>
        <v>1991.37</v>
      </c>
      <c r="O275" s="75">
        <f>+'ABRIL 26'!M275+'MAYO 26'!N275+'JUNIO 26'!N275</f>
        <v>0</v>
      </c>
      <c r="P275" s="76">
        <f t="shared" si="4"/>
        <v>381831.77999999997</v>
      </c>
    </row>
    <row r="276" spans="1:16" ht="15.6" x14ac:dyDescent="0.3">
      <c r="A276" s="1" t="s">
        <v>548</v>
      </c>
      <c r="B276" s="3" t="s">
        <v>549</v>
      </c>
      <c r="C276" s="75">
        <f>+'ABRIL 26'!C276+'MAYO 26'!C276+'JUNIO 26'!C276</f>
        <v>546768.98</v>
      </c>
      <c r="D276" s="75">
        <f>+'ABRIL 26'!D276+'MAYO 26'!D276+'JUNIO 26'!D276</f>
        <v>233160.4</v>
      </c>
      <c r="E276" s="75">
        <f>+'ABRIL 26'!E276+'MAYO 26'!E276+'JUNIO 26'!E276</f>
        <v>6352.4500000000007</v>
      </c>
      <c r="F276" s="75">
        <f>+'ABRIL 26'!F276+'MAYO 26'!F276+'JUNIO 26'!F276</f>
        <v>34960.82</v>
      </c>
      <c r="G276" s="75">
        <f>+'ABRIL 26'!G276+'MAYO 26'!G276+'JUNIO 26'!G276</f>
        <v>8162.3700000000008</v>
      </c>
      <c r="H276" s="75">
        <f>+'ABRIL 26'!H276+'MAYO 26'!H276+'JUNIO 26'!H276</f>
        <v>2740.2200000000003</v>
      </c>
      <c r="I276" s="75">
        <f>+'ABRIL 26'!I276+'MAYO 26'!I276+'JUNIO 26'!I276</f>
        <v>9200.7999999999993</v>
      </c>
      <c r="J276" s="75">
        <f>'MAYO 26'!J276</f>
        <v>2.0699999999999998</v>
      </c>
      <c r="K276" s="75">
        <f>+'ABRIL 26'!J276+'MAYO 26'!K276+'JUNIO 26'!J276</f>
        <v>1077.3000000000002</v>
      </c>
      <c r="L276" s="75">
        <f>+'ABRIL 26'!K276+'MAYO 26'!L276+'JUNIO 26'!K276</f>
        <v>964.38999999999987</v>
      </c>
      <c r="M276" s="75">
        <f>+'ABRIL 26'!L276+'MAYO 26'!M276+'JUNIO 26'!L276</f>
        <v>19525</v>
      </c>
      <c r="N276" s="75">
        <f>+'JUNIO 26'!M276</f>
        <v>2231.5700000000002</v>
      </c>
      <c r="O276" s="75">
        <f>+'ABRIL 26'!M276+'MAYO 26'!N276+'JUNIO 26'!N276</f>
        <v>0</v>
      </c>
      <c r="P276" s="76">
        <f t="shared" si="4"/>
        <v>865146.36999999988</v>
      </c>
    </row>
    <row r="277" spans="1:16" ht="15.6" x14ac:dyDescent="0.3">
      <c r="A277" s="1" t="s">
        <v>550</v>
      </c>
      <c r="B277" s="3" t="s">
        <v>551</v>
      </c>
      <c r="C277" s="75">
        <f>+'ABRIL 26'!C277+'MAYO 26'!C277+'JUNIO 26'!C277</f>
        <v>1425034.3</v>
      </c>
      <c r="D277" s="75">
        <f>+'ABRIL 26'!D277+'MAYO 26'!D277+'JUNIO 26'!D277</f>
        <v>682342.59</v>
      </c>
      <c r="E277" s="75">
        <f>+'ABRIL 26'!E277+'MAYO 26'!E277+'JUNIO 26'!E277</f>
        <v>15941.509999999998</v>
      </c>
      <c r="F277" s="75">
        <f>+'ABRIL 26'!F277+'MAYO 26'!F277+'JUNIO 26'!F277</f>
        <v>84515.180000000008</v>
      </c>
      <c r="G277" s="75">
        <f>+'ABRIL 26'!G277+'MAYO 26'!G277+'JUNIO 26'!G277</f>
        <v>30597.039999999997</v>
      </c>
      <c r="H277" s="75">
        <f>+'ABRIL 26'!H277+'MAYO 26'!H277+'JUNIO 26'!H277</f>
        <v>6857.89</v>
      </c>
      <c r="I277" s="75">
        <f>+'ABRIL 26'!I277+'MAYO 26'!I277+'JUNIO 26'!I277</f>
        <v>25699.78</v>
      </c>
      <c r="J277" s="75">
        <f>'MAYO 26'!J277</f>
        <v>5.77</v>
      </c>
      <c r="K277" s="75">
        <f>+'ABRIL 26'!J277+'MAYO 26'!K277+'JUNIO 26'!J277</f>
        <v>2969.13</v>
      </c>
      <c r="L277" s="75">
        <f>+'ABRIL 26'!K277+'MAYO 26'!L277+'JUNIO 26'!K277</f>
        <v>2033.9299999999998</v>
      </c>
      <c r="M277" s="75">
        <f>+'ABRIL 26'!L277+'MAYO 26'!M277+'JUNIO 26'!L277</f>
        <v>12121</v>
      </c>
      <c r="N277" s="75">
        <f>+'JUNIO 26'!M277</f>
        <v>3072.3</v>
      </c>
      <c r="O277" s="75">
        <f>+'ABRIL 26'!M277+'MAYO 26'!N277+'JUNIO 26'!N277</f>
        <v>0</v>
      </c>
      <c r="P277" s="76">
        <f t="shared" si="4"/>
        <v>2291190.42</v>
      </c>
    </row>
    <row r="278" spans="1:16" ht="15.6" x14ac:dyDescent="0.3">
      <c r="A278" s="1" t="s">
        <v>552</v>
      </c>
      <c r="B278" s="3" t="s">
        <v>553</v>
      </c>
      <c r="C278" s="75">
        <f>+'ABRIL 26'!C278+'MAYO 26'!C278+'JUNIO 26'!C278</f>
        <v>532877.78</v>
      </c>
      <c r="D278" s="75">
        <f>+'ABRIL 26'!D278+'MAYO 26'!D278+'JUNIO 26'!D278</f>
        <v>214994.69000000003</v>
      </c>
      <c r="E278" s="75">
        <f>+'ABRIL 26'!E278+'MAYO 26'!E278+'JUNIO 26'!E278</f>
        <v>6961.7100000000009</v>
      </c>
      <c r="F278" s="75">
        <f>+'ABRIL 26'!F278+'MAYO 26'!F278+'JUNIO 26'!F278</f>
        <v>33258.979999999996</v>
      </c>
      <c r="G278" s="75">
        <f>+'ABRIL 26'!G278+'MAYO 26'!G278+'JUNIO 26'!G278</f>
        <v>9670.02</v>
      </c>
      <c r="H278" s="75">
        <f>+'ABRIL 26'!H278+'MAYO 26'!H278+'JUNIO 26'!H278</f>
        <v>2622.62</v>
      </c>
      <c r="I278" s="75">
        <f>+'ABRIL 26'!I278+'MAYO 26'!I278+'JUNIO 26'!I278</f>
        <v>8513.26</v>
      </c>
      <c r="J278" s="75">
        <f>'MAYO 26'!J278</f>
        <v>1.91</v>
      </c>
      <c r="K278" s="75">
        <f>+'ABRIL 26'!J278+'MAYO 26'!K278+'JUNIO 26'!J278</f>
        <v>1485.4499999999998</v>
      </c>
      <c r="L278" s="75">
        <f>+'ABRIL 26'!K278+'MAYO 26'!L278+'JUNIO 26'!K278</f>
        <v>744.14</v>
      </c>
      <c r="M278" s="75">
        <f>+'ABRIL 26'!L278+'MAYO 26'!M278+'JUNIO 26'!L278</f>
        <v>24490</v>
      </c>
      <c r="N278" s="75">
        <f>+'JUNIO 26'!M278</f>
        <v>2274.62</v>
      </c>
      <c r="O278" s="75">
        <f>+'ABRIL 26'!M278+'MAYO 26'!N278+'JUNIO 26'!N278</f>
        <v>0</v>
      </c>
      <c r="P278" s="76">
        <f t="shared" si="4"/>
        <v>837895.18</v>
      </c>
    </row>
    <row r="279" spans="1:16" ht="15.6" x14ac:dyDescent="0.3">
      <c r="A279" s="1" t="s">
        <v>554</v>
      </c>
      <c r="B279" s="3" t="s">
        <v>555</v>
      </c>
      <c r="C279" s="75">
        <f>+'ABRIL 26'!C279+'MAYO 26'!C279+'JUNIO 26'!C279</f>
        <v>859329.15</v>
      </c>
      <c r="D279" s="75">
        <f>+'ABRIL 26'!D279+'MAYO 26'!D279+'JUNIO 26'!D279</f>
        <v>145748.40000000002</v>
      </c>
      <c r="E279" s="75">
        <f>+'ABRIL 26'!E279+'MAYO 26'!E279+'JUNIO 26'!E279</f>
        <v>9887.5499999999993</v>
      </c>
      <c r="F279" s="75">
        <f>+'ABRIL 26'!F279+'MAYO 26'!F279+'JUNIO 26'!F279</f>
        <v>53918.080000000002</v>
      </c>
      <c r="G279" s="75">
        <f>+'ABRIL 26'!G279+'MAYO 26'!G279+'JUNIO 26'!G279</f>
        <v>23302.370000000003</v>
      </c>
      <c r="H279" s="75">
        <f>+'ABRIL 26'!H279+'MAYO 26'!H279+'JUNIO 26'!H279</f>
        <v>4264.6900000000005</v>
      </c>
      <c r="I279" s="75">
        <f>+'ABRIL 26'!I279+'MAYO 26'!I279+'JUNIO 26'!I279</f>
        <v>18681.190000000002</v>
      </c>
      <c r="J279" s="75">
        <f>'MAYO 26'!J279</f>
        <v>4.1900000000000004</v>
      </c>
      <c r="K279" s="75">
        <f>+'ABRIL 26'!J279+'MAYO 26'!K279+'JUNIO 26'!J279</f>
        <v>1747.38</v>
      </c>
      <c r="L279" s="75">
        <f>+'ABRIL 26'!K279+'MAYO 26'!L279+'JUNIO 26'!K279</f>
        <v>1443.27</v>
      </c>
      <c r="M279" s="75">
        <f>+'ABRIL 26'!L279+'MAYO 26'!M279+'JUNIO 26'!L279</f>
        <v>0</v>
      </c>
      <c r="N279" s="75">
        <f>+'JUNIO 26'!M279</f>
        <v>2774.96</v>
      </c>
      <c r="O279" s="75">
        <f>+'ABRIL 26'!M279+'MAYO 26'!N279+'JUNIO 26'!N279</f>
        <v>0</v>
      </c>
      <c r="P279" s="76">
        <f t="shared" si="4"/>
        <v>1121101.23</v>
      </c>
    </row>
    <row r="280" spans="1:16" ht="15.6" x14ac:dyDescent="0.3">
      <c r="A280" s="1" t="s">
        <v>556</v>
      </c>
      <c r="B280" s="3" t="s">
        <v>557</v>
      </c>
      <c r="C280" s="75">
        <f>+'ABRIL 26'!C280+'MAYO 26'!C280+'JUNIO 26'!C280</f>
        <v>1626904.5699999998</v>
      </c>
      <c r="D280" s="75">
        <f>+'ABRIL 26'!D280+'MAYO 26'!D280+'JUNIO 26'!D280</f>
        <v>226512.48000000004</v>
      </c>
      <c r="E280" s="75">
        <f>+'ABRIL 26'!E280+'MAYO 26'!E280+'JUNIO 26'!E280</f>
        <v>16574.53</v>
      </c>
      <c r="F280" s="75">
        <f>+'ABRIL 26'!F280+'MAYO 26'!F280+'JUNIO 26'!F280</f>
        <v>102563.25999999998</v>
      </c>
      <c r="G280" s="75">
        <f>+'ABRIL 26'!G280+'MAYO 26'!G280+'JUNIO 26'!G280</f>
        <v>44711.77</v>
      </c>
      <c r="H280" s="75">
        <f>+'ABRIL 26'!H280+'MAYO 26'!H280+'JUNIO 26'!H280</f>
        <v>8085.99</v>
      </c>
      <c r="I280" s="75">
        <f>+'ABRIL 26'!I280+'MAYO 26'!I280+'JUNIO 26'!I280</f>
        <v>38814.69</v>
      </c>
      <c r="J280" s="75">
        <f>'MAYO 26'!J280</f>
        <v>8.7200000000000006</v>
      </c>
      <c r="K280" s="75">
        <f>+'ABRIL 26'!J280+'MAYO 26'!K280+'JUNIO 26'!J280</f>
        <v>2692.56</v>
      </c>
      <c r="L280" s="75">
        <f>+'ABRIL 26'!K280+'MAYO 26'!L280+'JUNIO 26'!K280</f>
        <v>3228.5</v>
      </c>
      <c r="M280" s="75">
        <f>+'ABRIL 26'!L280+'MAYO 26'!M280+'JUNIO 26'!L280</f>
        <v>214571</v>
      </c>
      <c r="N280" s="75">
        <f>+'JUNIO 26'!M280</f>
        <v>3587.52</v>
      </c>
      <c r="O280" s="75">
        <f>+'ABRIL 26'!M280+'MAYO 26'!N280+'JUNIO 26'!N280</f>
        <v>0</v>
      </c>
      <c r="P280" s="76">
        <f t="shared" si="4"/>
        <v>2288255.59</v>
      </c>
    </row>
    <row r="281" spans="1:16" ht="15.6" x14ac:dyDescent="0.3">
      <c r="A281" s="1" t="s">
        <v>558</v>
      </c>
      <c r="B281" s="3" t="s">
        <v>559</v>
      </c>
      <c r="C281" s="75">
        <f>+'ABRIL 26'!C281+'MAYO 26'!C281+'JUNIO 26'!C281</f>
        <v>1080563.29</v>
      </c>
      <c r="D281" s="75">
        <f>+'ABRIL 26'!D281+'MAYO 26'!D281+'JUNIO 26'!D281</f>
        <v>752279.46</v>
      </c>
      <c r="E281" s="75">
        <f>+'ABRIL 26'!E281+'MAYO 26'!E281+'JUNIO 26'!E281</f>
        <v>11979.21</v>
      </c>
      <c r="F281" s="75">
        <f>+'ABRIL 26'!F281+'MAYO 26'!F281+'JUNIO 26'!F281</f>
        <v>68693.789999999994</v>
      </c>
      <c r="G281" s="75">
        <f>+'ABRIL 26'!G281+'MAYO 26'!G281+'JUNIO 26'!G281</f>
        <v>28089.739999999998</v>
      </c>
      <c r="H281" s="75">
        <f>+'ABRIL 26'!H281+'MAYO 26'!H281+'JUNIO 26'!H281</f>
        <v>5412.87</v>
      </c>
      <c r="I281" s="75">
        <f>+'ABRIL 26'!I281+'MAYO 26'!I281+'JUNIO 26'!I281</f>
        <v>23703.030000000002</v>
      </c>
      <c r="J281" s="75">
        <f>'MAYO 26'!J281</f>
        <v>5.32</v>
      </c>
      <c r="K281" s="75">
        <f>+'ABRIL 26'!J281+'MAYO 26'!K281+'JUNIO 26'!J281</f>
        <v>1974.09</v>
      </c>
      <c r="L281" s="75">
        <f>+'ABRIL 26'!K281+'MAYO 26'!L281+'JUNIO 26'!K281</f>
        <v>1971.5099999999998</v>
      </c>
      <c r="M281" s="75">
        <f>+'ABRIL 26'!L281+'MAYO 26'!M281+'JUNIO 26'!L281</f>
        <v>47093</v>
      </c>
      <c r="N281" s="75">
        <f>+'JUNIO 26'!M281</f>
        <v>2940.77</v>
      </c>
      <c r="O281" s="75">
        <f>+'ABRIL 26'!M281+'MAYO 26'!N281+'JUNIO 26'!N281</f>
        <v>0</v>
      </c>
      <c r="P281" s="76">
        <f t="shared" si="4"/>
        <v>2024706.0800000003</v>
      </c>
    </row>
    <row r="282" spans="1:16" ht="15.6" x14ac:dyDescent="0.3">
      <c r="A282" s="1" t="s">
        <v>560</v>
      </c>
      <c r="B282" s="3" t="s">
        <v>561</v>
      </c>
      <c r="C282" s="75">
        <f>+'ABRIL 26'!C282+'MAYO 26'!C282+'JUNIO 26'!C282</f>
        <v>613682.82000000007</v>
      </c>
      <c r="D282" s="75">
        <f>+'ABRIL 26'!D282+'MAYO 26'!D282+'JUNIO 26'!D282</f>
        <v>247046.33</v>
      </c>
      <c r="E282" s="75">
        <f>+'ABRIL 26'!E282+'MAYO 26'!E282+'JUNIO 26'!E282</f>
        <v>7731.19</v>
      </c>
      <c r="F282" s="75">
        <f>+'ABRIL 26'!F282+'MAYO 26'!F282+'JUNIO 26'!F282</f>
        <v>39077.060000000005</v>
      </c>
      <c r="G282" s="75">
        <f>+'ABRIL 26'!G282+'MAYO 26'!G282+'JUNIO 26'!G282</f>
        <v>9660.8100000000013</v>
      </c>
      <c r="H282" s="75">
        <f>+'ABRIL 26'!H282+'MAYO 26'!H282+'JUNIO 26'!H282</f>
        <v>3059.02</v>
      </c>
      <c r="I282" s="75">
        <f>+'ABRIL 26'!I282+'MAYO 26'!I282+'JUNIO 26'!I282</f>
        <v>9835.8799999999992</v>
      </c>
      <c r="J282" s="75">
        <f>'MAYO 26'!J282</f>
        <v>2.21</v>
      </c>
      <c r="K282" s="75">
        <f>+'ABRIL 26'!J282+'MAYO 26'!K282+'JUNIO 26'!J282</f>
        <v>1519.56</v>
      </c>
      <c r="L282" s="75">
        <f>+'ABRIL 26'!K282+'MAYO 26'!L282+'JUNIO 26'!K282</f>
        <v>971.36</v>
      </c>
      <c r="M282" s="75">
        <f>+'ABRIL 26'!L282+'MAYO 26'!M282+'JUNIO 26'!L282</f>
        <v>0</v>
      </c>
      <c r="N282" s="75">
        <f>+'JUNIO 26'!M282</f>
        <v>2279.14</v>
      </c>
      <c r="O282" s="75">
        <f>+'ABRIL 26'!M282+'MAYO 26'!N282+'JUNIO 26'!N282</f>
        <v>0</v>
      </c>
      <c r="P282" s="76">
        <f t="shared" si="4"/>
        <v>934865.38000000012</v>
      </c>
    </row>
    <row r="283" spans="1:16" ht="15.6" x14ac:dyDescent="0.3">
      <c r="A283" s="1" t="s">
        <v>562</v>
      </c>
      <c r="B283" s="3" t="s">
        <v>563</v>
      </c>
      <c r="C283" s="75">
        <f>+'ABRIL 26'!C283+'MAYO 26'!C283+'JUNIO 26'!C283</f>
        <v>1758192.4700000002</v>
      </c>
      <c r="D283" s="75">
        <f>+'ABRIL 26'!D283+'MAYO 26'!D283+'JUNIO 26'!D283</f>
        <v>195890.40000000002</v>
      </c>
      <c r="E283" s="75">
        <f>+'ABRIL 26'!E283+'MAYO 26'!E283+'JUNIO 26'!E283</f>
        <v>18567.669999999998</v>
      </c>
      <c r="F283" s="75">
        <f>+'ABRIL 26'!F283+'MAYO 26'!F283+'JUNIO 26'!F283</f>
        <v>112058.60999999999</v>
      </c>
      <c r="G283" s="75">
        <f>+'ABRIL 26'!G283+'MAYO 26'!G283+'JUNIO 26'!G283</f>
        <v>52971.240000000005</v>
      </c>
      <c r="H283" s="75">
        <f>+'ABRIL 26'!H283+'MAYO 26'!H283+'JUNIO 26'!H283</f>
        <v>8857.14</v>
      </c>
      <c r="I283" s="75">
        <f>+'ABRIL 26'!I283+'MAYO 26'!I283+'JUNIO 26'!I283</f>
        <v>43239.83</v>
      </c>
      <c r="J283" s="75">
        <f>'MAYO 26'!J283</f>
        <v>9.7100000000000009</v>
      </c>
      <c r="K283" s="75">
        <f>+'ABRIL 26'!J283+'MAYO 26'!K283+'JUNIO 26'!J283</f>
        <v>3018.81</v>
      </c>
      <c r="L283" s="75">
        <f>+'ABRIL 26'!K283+'MAYO 26'!L283+'JUNIO 26'!K283</f>
        <v>3404.52</v>
      </c>
      <c r="M283" s="75">
        <f>+'ABRIL 26'!L283+'MAYO 26'!M283+'JUNIO 26'!L283</f>
        <v>0</v>
      </c>
      <c r="N283" s="75">
        <f>+'JUNIO 26'!M283</f>
        <v>3862.27</v>
      </c>
      <c r="O283" s="75">
        <f>+'ABRIL 26'!M283+'MAYO 26'!N283+'JUNIO 26'!N283</f>
        <v>0</v>
      </c>
      <c r="P283" s="76">
        <f t="shared" si="4"/>
        <v>2200072.6700000004</v>
      </c>
    </row>
    <row r="284" spans="1:16" ht="15.6" x14ac:dyDescent="0.3">
      <c r="A284" s="1" t="s">
        <v>564</v>
      </c>
      <c r="B284" s="3" t="s">
        <v>565</v>
      </c>
      <c r="C284" s="75">
        <f>+'ABRIL 26'!C284+'MAYO 26'!C284+'JUNIO 26'!C284</f>
        <v>446128.62</v>
      </c>
      <c r="D284" s="75">
        <f>+'ABRIL 26'!D284+'MAYO 26'!D284+'JUNIO 26'!D284</f>
        <v>312749.94</v>
      </c>
      <c r="E284" s="75">
        <f>+'ABRIL 26'!E284+'MAYO 26'!E284+'JUNIO 26'!E284</f>
        <v>6665.4299999999994</v>
      </c>
      <c r="F284" s="75">
        <f>+'ABRIL 26'!F284+'MAYO 26'!F284+'JUNIO 26'!F284</f>
        <v>26290.13</v>
      </c>
      <c r="G284" s="75">
        <f>+'ABRIL 26'!G284+'MAYO 26'!G284+'JUNIO 26'!G284</f>
        <v>5084.76</v>
      </c>
      <c r="H284" s="75">
        <f>+'ABRIL 26'!H284+'MAYO 26'!H284+'JUNIO 26'!H284</f>
        <v>2088.0600000000004</v>
      </c>
      <c r="I284" s="75">
        <f>+'ABRIL 26'!I284+'MAYO 26'!I284+'JUNIO 26'!I284</f>
        <v>4121.93</v>
      </c>
      <c r="J284" s="75">
        <f>'MAYO 26'!J284</f>
        <v>0.93</v>
      </c>
      <c r="K284" s="75">
        <f>+'ABRIL 26'!J284+'MAYO 26'!K284+'JUNIO 26'!J284</f>
        <v>1448.49</v>
      </c>
      <c r="L284" s="75">
        <f>+'ABRIL 26'!K284+'MAYO 26'!L284+'JUNIO 26'!K284</f>
        <v>326.67</v>
      </c>
      <c r="M284" s="75">
        <f>+'ABRIL 26'!L284+'MAYO 26'!M284+'JUNIO 26'!L284</f>
        <v>20368</v>
      </c>
      <c r="N284" s="75">
        <f>+'JUNIO 26'!M284</f>
        <v>2109.88</v>
      </c>
      <c r="O284" s="75">
        <f>+'ABRIL 26'!M284+'MAYO 26'!N284+'JUNIO 26'!N284</f>
        <v>0</v>
      </c>
      <c r="P284" s="76">
        <f t="shared" si="4"/>
        <v>827382.84000000032</v>
      </c>
    </row>
    <row r="285" spans="1:16" ht="15.6" x14ac:dyDescent="0.3">
      <c r="A285" s="1" t="s">
        <v>566</v>
      </c>
      <c r="B285" s="3" t="s">
        <v>567</v>
      </c>
      <c r="C285" s="75">
        <f>+'ABRIL 26'!C285+'MAYO 26'!C285+'JUNIO 26'!C285</f>
        <v>3515473.87</v>
      </c>
      <c r="D285" s="75">
        <f>+'ABRIL 26'!D285+'MAYO 26'!D285+'JUNIO 26'!D285</f>
        <v>1196473.6200000001</v>
      </c>
      <c r="E285" s="75">
        <f>+'ABRIL 26'!E285+'MAYO 26'!E285+'JUNIO 26'!E285</f>
        <v>37952.82</v>
      </c>
      <c r="F285" s="75">
        <f>+'ABRIL 26'!F285+'MAYO 26'!F285+'JUNIO 26'!F285</f>
        <v>217724.74</v>
      </c>
      <c r="G285" s="75">
        <f>+'ABRIL 26'!G285+'MAYO 26'!G285+'JUNIO 26'!G285</f>
        <v>89566.76</v>
      </c>
      <c r="H285" s="75">
        <f>+'ABRIL 26'!H285+'MAYO 26'!H285+'JUNIO 26'!H285</f>
        <v>17397.89</v>
      </c>
      <c r="I285" s="75">
        <f>+'ABRIL 26'!I285+'MAYO 26'!I285+'JUNIO 26'!I285</f>
        <v>75119.47</v>
      </c>
      <c r="J285" s="75">
        <f>'MAYO 26'!J285</f>
        <v>16.87</v>
      </c>
      <c r="K285" s="75">
        <f>+'ABRIL 26'!J285+'MAYO 26'!K285+'JUNIO 26'!J285</f>
        <v>6629.34</v>
      </c>
      <c r="L285" s="75">
        <f>+'ABRIL 26'!K285+'MAYO 26'!L285+'JUNIO 26'!K285</f>
        <v>6098.6100000000006</v>
      </c>
      <c r="M285" s="75">
        <f>+'ABRIL 26'!L285+'MAYO 26'!M285+'JUNIO 26'!L285</f>
        <v>0</v>
      </c>
      <c r="N285" s="75">
        <f>+'JUNIO 26'!M285</f>
        <v>5207.8500000000004</v>
      </c>
      <c r="O285" s="75">
        <f>+'ABRIL 26'!M285+'MAYO 26'!N285+'JUNIO 26'!N285</f>
        <v>0</v>
      </c>
      <c r="P285" s="76">
        <f t="shared" si="4"/>
        <v>5167661.84</v>
      </c>
    </row>
    <row r="286" spans="1:16" ht="15.6" x14ac:dyDescent="0.3">
      <c r="A286" s="1" t="s">
        <v>568</v>
      </c>
      <c r="B286" s="3" t="s">
        <v>569</v>
      </c>
      <c r="C286" s="75">
        <f>+'ABRIL 26'!C286+'MAYO 26'!C286+'JUNIO 26'!C286</f>
        <v>9593301.4700000007</v>
      </c>
      <c r="D286" s="75">
        <f>+'ABRIL 26'!D286+'MAYO 26'!D286+'JUNIO 26'!D286</f>
        <v>4798685.93</v>
      </c>
      <c r="E286" s="75">
        <f>+'ABRIL 26'!E286+'MAYO 26'!E286+'JUNIO 26'!E286</f>
        <v>93116.790000000008</v>
      </c>
      <c r="F286" s="75">
        <f>+'ABRIL 26'!F286+'MAYO 26'!F286+'JUNIO 26'!F286</f>
        <v>617601.59</v>
      </c>
      <c r="G286" s="75">
        <f>+'ABRIL 26'!G286+'MAYO 26'!G286+'JUNIO 26'!G286</f>
        <v>279954.79000000004</v>
      </c>
      <c r="H286" s="75">
        <f>+'ABRIL 26'!H286+'MAYO 26'!H286+'JUNIO 26'!H286</f>
        <v>48859.81</v>
      </c>
      <c r="I286" s="75">
        <f>+'ABRIL 26'!I286+'MAYO 26'!I286+'JUNIO 26'!I286</f>
        <v>243464.36</v>
      </c>
      <c r="J286" s="75">
        <f>'MAYO 26'!J286</f>
        <v>54.67</v>
      </c>
      <c r="K286" s="75">
        <f>+'ABRIL 26'!J286+'MAYO 26'!K286+'JUNIO 26'!J286</f>
        <v>13635.48</v>
      </c>
      <c r="L286" s="75">
        <f>+'ABRIL 26'!K286+'MAYO 26'!L286+'JUNIO 26'!K286</f>
        <v>20569.740000000002</v>
      </c>
      <c r="M286" s="75">
        <f>+'ABRIL 26'!L286+'MAYO 26'!M286+'JUNIO 26'!L286</f>
        <v>0</v>
      </c>
      <c r="N286" s="75">
        <f>+'JUNIO 26'!M286</f>
        <v>12204.65</v>
      </c>
      <c r="O286" s="75">
        <f>+'ABRIL 26'!M286+'MAYO 26'!N286+'JUNIO 26'!N286</f>
        <v>132511.72999999998</v>
      </c>
      <c r="P286" s="76">
        <f t="shared" si="4"/>
        <v>15853961.010000002</v>
      </c>
    </row>
    <row r="287" spans="1:16" ht="15.6" x14ac:dyDescent="0.3">
      <c r="A287" s="1" t="s">
        <v>570</v>
      </c>
      <c r="B287" s="3" t="s">
        <v>571</v>
      </c>
      <c r="C287" s="75">
        <f>+'ABRIL 26'!C287+'MAYO 26'!C287+'JUNIO 26'!C287</f>
        <v>901801.49</v>
      </c>
      <c r="D287" s="75">
        <f>+'ABRIL 26'!D287+'MAYO 26'!D287+'JUNIO 26'!D287</f>
        <v>324101.57</v>
      </c>
      <c r="E287" s="75">
        <f>+'ABRIL 26'!E287+'MAYO 26'!E287+'JUNIO 26'!E287</f>
        <v>10191.960000000001</v>
      </c>
      <c r="F287" s="75">
        <f>+'ABRIL 26'!F287+'MAYO 26'!F287+'JUNIO 26'!F287</f>
        <v>56686.740000000005</v>
      </c>
      <c r="G287" s="75">
        <f>+'ABRIL 26'!G287+'MAYO 26'!G287+'JUNIO 26'!G287</f>
        <v>20805.36</v>
      </c>
      <c r="H287" s="75">
        <f>+'ABRIL 26'!H287+'MAYO 26'!H287+'JUNIO 26'!H287</f>
        <v>4483.9800000000005</v>
      </c>
      <c r="I287" s="75">
        <f>+'ABRIL 26'!I287+'MAYO 26'!I287+'JUNIO 26'!I287</f>
        <v>18432.439999999999</v>
      </c>
      <c r="J287" s="75">
        <f>'MAYO 26'!J287</f>
        <v>4.1399999999999997</v>
      </c>
      <c r="K287" s="75">
        <f>+'ABRIL 26'!J287+'MAYO 26'!K287+'JUNIO 26'!J287</f>
        <v>1760.0099999999998</v>
      </c>
      <c r="L287" s="75">
        <f>+'ABRIL 26'!K287+'MAYO 26'!L287+'JUNIO 26'!K287</f>
        <v>1555.27</v>
      </c>
      <c r="M287" s="75">
        <f>+'ABRIL 26'!L287+'MAYO 26'!M287+'JUNIO 26'!L287</f>
        <v>3459</v>
      </c>
      <c r="N287" s="75">
        <f>+'JUNIO 26'!M287</f>
        <v>2705.34</v>
      </c>
      <c r="O287" s="75">
        <f>+'ABRIL 26'!M287+'MAYO 26'!N287+'JUNIO 26'!N287</f>
        <v>0</v>
      </c>
      <c r="P287" s="76">
        <f t="shared" si="4"/>
        <v>1345987.3</v>
      </c>
    </row>
    <row r="288" spans="1:16" ht="15.6" x14ac:dyDescent="0.3">
      <c r="A288" s="1" t="s">
        <v>572</v>
      </c>
      <c r="B288" s="3" t="s">
        <v>573</v>
      </c>
      <c r="C288" s="75">
        <f>+'ABRIL 26'!C288+'MAYO 26'!C288+'JUNIO 26'!C288</f>
        <v>893487.47</v>
      </c>
      <c r="D288" s="75">
        <f>+'ABRIL 26'!D288+'MAYO 26'!D288+'JUNIO 26'!D288</f>
        <v>352815.96</v>
      </c>
      <c r="E288" s="75">
        <f>+'ABRIL 26'!E288+'MAYO 26'!E288+'JUNIO 26'!E288</f>
        <v>10253.52</v>
      </c>
      <c r="F288" s="75">
        <f>+'ABRIL 26'!F288+'MAYO 26'!F288+'JUNIO 26'!F288</f>
        <v>55756.240000000005</v>
      </c>
      <c r="G288" s="75">
        <f>+'ABRIL 26'!G288+'MAYO 26'!G288+'JUNIO 26'!G288</f>
        <v>14172.420000000002</v>
      </c>
      <c r="H288" s="75">
        <f>+'ABRIL 26'!H288+'MAYO 26'!H288+'JUNIO 26'!H288</f>
        <v>4420.95</v>
      </c>
      <c r="I288" s="75">
        <f>+'ABRIL 26'!I288+'MAYO 26'!I288+'JUNIO 26'!I288</f>
        <v>14933.8</v>
      </c>
      <c r="J288" s="75">
        <f>'MAYO 26'!J288</f>
        <v>3.35</v>
      </c>
      <c r="K288" s="75">
        <f>+'ABRIL 26'!J288+'MAYO 26'!K288+'JUNIO 26'!J288</f>
        <v>1822.44</v>
      </c>
      <c r="L288" s="75">
        <f>+'ABRIL 26'!K288+'MAYO 26'!L288+'JUNIO 26'!K288</f>
        <v>1477.98</v>
      </c>
      <c r="M288" s="75">
        <f>+'ABRIL 26'!L288+'MAYO 26'!M288+'JUNIO 26'!L288</f>
        <v>55448</v>
      </c>
      <c r="N288" s="75">
        <f>+'JUNIO 26'!M288</f>
        <v>2460.62</v>
      </c>
      <c r="O288" s="75">
        <f>+'ABRIL 26'!M288+'MAYO 26'!N288+'JUNIO 26'!N288</f>
        <v>0</v>
      </c>
      <c r="P288" s="76">
        <f t="shared" si="4"/>
        <v>1407052.75</v>
      </c>
    </row>
    <row r="289" spans="1:16" ht="15.6" x14ac:dyDescent="0.3">
      <c r="A289" s="1" t="s">
        <v>574</v>
      </c>
      <c r="B289" s="3" t="s">
        <v>575</v>
      </c>
      <c r="C289" s="75">
        <f>+'ABRIL 26'!C289+'MAYO 26'!C289+'JUNIO 26'!C289</f>
        <v>263014.87</v>
      </c>
      <c r="D289" s="75">
        <f>+'ABRIL 26'!D289+'MAYO 26'!D289+'JUNIO 26'!D289</f>
        <v>111714.96</v>
      </c>
      <c r="E289" s="75">
        <f>+'ABRIL 26'!E289+'MAYO 26'!E289+'JUNIO 26'!E289</f>
        <v>3456.4799999999996</v>
      </c>
      <c r="F289" s="75">
        <f>+'ABRIL 26'!F289+'MAYO 26'!F289+'JUNIO 26'!F289</f>
        <v>14830.869999999999</v>
      </c>
      <c r="G289" s="75">
        <f>+'ABRIL 26'!G289+'MAYO 26'!G289+'JUNIO 26'!G289</f>
        <v>2135.7399999999998</v>
      </c>
      <c r="H289" s="75">
        <f>+'ABRIL 26'!H289+'MAYO 26'!H289+'JUNIO 26'!H289</f>
        <v>1213.83</v>
      </c>
      <c r="I289" s="75">
        <f>+'ABRIL 26'!I289+'MAYO 26'!I289+'JUNIO 26'!I289</f>
        <v>2209.86</v>
      </c>
      <c r="J289" s="75">
        <f>'MAYO 26'!J289</f>
        <v>0.5</v>
      </c>
      <c r="K289" s="75">
        <f>+'ABRIL 26'!J289+'MAYO 26'!K289+'JUNIO 26'!J289</f>
        <v>717.75</v>
      </c>
      <c r="L289" s="75">
        <f>+'ABRIL 26'!K289+'MAYO 26'!L289+'JUNIO 26'!K289</f>
        <v>214.26999999999998</v>
      </c>
      <c r="M289" s="75">
        <f>+'ABRIL 26'!L289+'MAYO 26'!M289+'JUNIO 26'!L289</f>
        <v>11197</v>
      </c>
      <c r="N289" s="75">
        <f>+'JUNIO 26'!M289</f>
        <v>2007.31</v>
      </c>
      <c r="O289" s="75">
        <f>+'ABRIL 26'!M289+'MAYO 26'!N289+'JUNIO 26'!N289</f>
        <v>0</v>
      </c>
      <c r="P289" s="76">
        <f t="shared" si="4"/>
        <v>412713.44</v>
      </c>
    </row>
    <row r="290" spans="1:16" ht="15.6" x14ac:dyDescent="0.3">
      <c r="A290" s="1" t="s">
        <v>576</v>
      </c>
      <c r="B290" s="3" t="s">
        <v>577</v>
      </c>
      <c r="C290" s="75">
        <f>+'ABRIL 26'!C290+'MAYO 26'!C290+'JUNIO 26'!C290</f>
        <v>339945.18</v>
      </c>
      <c r="D290" s="75">
        <f>+'ABRIL 26'!D290+'MAYO 26'!D290+'JUNIO 26'!D290</f>
        <v>104176.79999999999</v>
      </c>
      <c r="E290" s="75">
        <f>+'ABRIL 26'!E290+'MAYO 26'!E290+'JUNIO 26'!E290</f>
        <v>4828.26</v>
      </c>
      <c r="F290" s="75">
        <f>+'ABRIL 26'!F290+'MAYO 26'!F290+'JUNIO 26'!F290</f>
        <v>20243.64</v>
      </c>
      <c r="G290" s="75">
        <f>+'ABRIL 26'!G290+'MAYO 26'!G290+'JUNIO 26'!G290</f>
        <v>4665.5</v>
      </c>
      <c r="H290" s="75">
        <f>+'ABRIL 26'!H290+'MAYO 26'!H290+'JUNIO 26'!H290</f>
        <v>1608.25</v>
      </c>
      <c r="I290" s="75">
        <f>+'ABRIL 26'!I290+'MAYO 26'!I290+'JUNIO 26'!I290</f>
        <v>3909.67</v>
      </c>
      <c r="J290" s="75">
        <f>'MAYO 26'!J290</f>
        <v>0.88</v>
      </c>
      <c r="K290" s="75">
        <f>+'ABRIL 26'!J290+'MAYO 26'!K290+'JUNIO 26'!J290</f>
        <v>1013.3399999999999</v>
      </c>
      <c r="L290" s="75">
        <f>+'ABRIL 26'!K290+'MAYO 26'!L290+'JUNIO 26'!K290</f>
        <v>311.28999999999996</v>
      </c>
      <c r="M290" s="75">
        <f>+'ABRIL 26'!L290+'MAYO 26'!M290+'JUNIO 26'!L290</f>
        <v>0</v>
      </c>
      <c r="N290" s="75">
        <f>+'JUNIO 26'!M290</f>
        <v>2099.7800000000002</v>
      </c>
      <c r="O290" s="75">
        <f>+'ABRIL 26'!M290+'MAYO 26'!N290+'JUNIO 26'!N290</f>
        <v>0</v>
      </c>
      <c r="P290" s="76">
        <f t="shared" si="4"/>
        <v>482802.59</v>
      </c>
    </row>
    <row r="291" spans="1:16" ht="15.6" x14ac:dyDescent="0.3">
      <c r="A291" s="1" t="s">
        <v>578</v>
      </c>
      <c r="B291" s="3" t="s">
        <v>579</v>
      </c>
      <c r="C291" s="75">
        <f>+'ABRIL 26'!C291+'MAYO 26'!C291+'JUNIO 26'!C291</f>
        <v>625107.14</v>
      </c>
      <c r="D291" s="75">
        <f>+'ABRIL 26'!D291+'MAYO 26'!D291+'JUNIO 26'!D291</f>
        <v>262847.90000000002</v>
      </c>
      <c r="E291" s="75">
        <f>+'ABRIL 26'!E291+'MAYO 26'!E291+'JUNIO 26'!E291</f>
        <v>7240.08</v>
      </c>
      <c r="F291" s="75">
        <f>+'ABRIL 26'!F291+'MAYO 26'!F291+'JUNIO 26'!F291</f>
        <v>41014.83</v>
      </c>
      <c r="G291" s="75">
        <f>+'ABRIL 26'!G291+'MAYO 26'!G291+'JUNIO 26'!G291</f>
        <v>7384.51</v>
      </c>
      <c r="H291" s="75">
        <f>+'ABRIL 26'!H291+'MAYO 26'!H291+'JUNIO 26'!H291</f>
        <v>3183.7700000000004</v>
      </c>
      <c r="I291" s="75">
        <f>+'ABRIL 26'!I291+'MAYO 26'!I291+'JUNIO 26'!I291</f>
        <v>10177.51</v>
      </c>
      <c r="J291" s="75">
        <f>'MAYO 26'!J291</f>
        <v>2.29</v>
      </c>
      <c r="K291" s="75">
        <f>+'ABRIL 26'!J291+'MAYO 26'!K291+'JUNIO 26'!J291</f>
        <v>1206.03</v>
      </c>
      <c r="L291" s="75">
        <f>+'ABRIL 26'!K291+'MAYO 26'!L291+'JUNIO 26'!K291</f>
        <v>1202.46</v>
      </c>
      <c r="M291" s="75">
        <f>+'ABRIL 26'!L291+'MAYO 26'!M291+'JUNIO 26'!L291</f>
        <v>0</v>
      </c>
      <c r="N291" s="75">
        <f>+'JUNIO 26'!M291</f>
        <v>2203.67</v>
      </c>
      <c r="O291" s="75">
        <f>+'ABRIL 26'!M291+'MAYO 26'!N291+'JUNIO 26'!N291</f>
        <v>0</v>
      </c>
      <c r="P291" s="76">
        <f t="shared" si="4"/>
        <v>961570.19000000006</v>
      </c>
    </row>
    <row r="292" spans="1:16" ht="15.6" x14ac:dyDescent="0.3">
      <c r="A292" s="1" t="s">
        <v>580</v>
      </c>
      <c r="B292" s="3" t="s">
        <v>581</v>
      </c>
      <c r="C292" s="75">
        <f>+'ABRIL 26'!C292+'MAYO 26'!C292+'JUNIO 26'!C292</f>
        <v>1519912.12</v>
      </c>
      <c r="D292" s="75">
        <f>+'ABRIL 26'!D292+'MAYO 26'!D292+'JUNIO 26'!D292</f>
        <v>874767.26</v>
      </c>
      <c r="E292" s="75">
        <f>+'ABRIL 26'!E292+'MAYO 26'!E292+'JUNIO 26'!E292</f>
        <v>19962</v>
      </c>
      <c r="F292" s="75">
        <f>+'ABRIL 26'!F292+'MAYO 26'!F292+'JUNIO 26'!F292</f>
        <v>95293.26</v>
      </c>
      <c r="G292" s="75">
        <f>+'ABRIL 26'!G292+'MAYO 26'!G292+'JUNIO 26'!G292</f>
        <v>23257.55</v>
      </c>
      <c r="H292" s="75">
        <f>+'ABRIL 26'!H292+'MAYO 26'!H292+'JUNIO 26'!H292</f>
        <v>7458.9599999999991</v>
      </c>
      <c r="I292" s="75">
        <f>+'ABRIL 26'!I292+'MAYO 26'!I292+'JUNIO 26'!I292</f>
        <v>22195.55</v>
      </c>
      <c r="J292" s="75">
        <f>'MAYO 26'!J292</f>
        <v>4.9800000000000004</v>
      </c>
      <c r="K292" s="75">
        <f>+'ABRIL 26'!J292+'MAYO 26'!K292+'JUNIO 26'!J292</f>
        <v>3797.5199999999995</v>
      </c>
      <c r="L292" s="75">
        <f>+'ABRIL 26'!K292+'MAYO 26'!L292+'JUNIO 26'!K292</f>
        <v>2105.71</v>
      </c>
      <c r="M292" s="75">
        <f>+'ABRIL 26'!L292+'MAYO 26'!M292+'JUNIO 26'!L292</f>
        <v>0</v>
      </c>
      <c r="N292" s="75">
        <f>+'JUNIO 26'!M292</f>
        <v>2760.88</v>
      </c>
      <c r="O292" s="75">
        <f>+'ABRIL 26'!M292+'MAYO 26'!N292+'JUNIO 26'!N292</f>
        <v>0</v>
      </c>
      <c r="P292" s="76">
        <f t="shared" si="4"/>
        <v>2571515.7899999991</v>
      </c>
    </row>
    <row r="293" spans="1:16" ht="15.6" x14ac:dyDescent="0.3">
      <c r="A293" s="1" t="s">
        <v>582</v>
      </c>
      <c r="B293" s="3" t="s">
        <v>583</v>
      </c>
      <c r="C293" s="75">
        <f>+'ABRIL 26'!C293+'MAYO 26'!C293+'JUNIO 26'!C293</f>
        <v>1007964.3799999999</v>
      </c>
      <c r="D293" s="75">
        <f>+'ABRIL 26'!D293+'MAYO 26'!D293+'JUNIO 26'!D293</f>
        <v>754480.06</v>
      </c>
      <c r="E293" s="75">
        <f>+'ABRIL 26'!E293+'MAYO 26'!E293+'JUNIO 26'!E293</f>
        <v>11045.71</v>
      </c>
      <c r="F293" s="75">
        <f>+'ABRIL 26'!F293+'MAYO 26'!F293+'JUNIO 26'!F293</f>
        <v>63500.630000000005</v>
      </c>
      <c r="G293" s="75">
        <f>+'ABRIL 26'!G293+'MAYO 26'!G293+'JUNIO 26'!G293</f>
        <v>26393.95</v>
      </c>
      <c r="H293" s="75">
        <f>+'ABRIL 26'!H293+'MAYO 26'!H293+'JUNIO 26'!H293</f>
        <v>5026.71</v>
      </c>
      <c r="I293" s="75">
        <f>+'ABRIL 26'!I293+'MAYO 26'!I293+'JUNIO 26'!I293</f>
        <v>22302.400000000001</v>
      </c>
      <c r="J293" s="75">
        <f>'MAYO 26'!J293</f>
        <v>5.01</v>
      </c>
      <c r="K293" s="75">
        <f>+'ABRIL 26'!J293+'MAYO 26'!K293+'JUNIO 26'!J293</f>
        <v>1825.9499999999998</v>
      </c>
      <c r="L293" s="75">
        <f>+'ABRIL 26'!K293+'MAYO 26'!L293+'JUNIO 26'!K293</f>
        <v>1809.81</v>
      </c>
      <c r="M293" s="75">
        <f>+'ABRIL 26'!L293+'MAYO 26'!M293+'JUNIO 26'!L293</f>
        <v>0</v>
      </c>
      <c r="N293" s="75">
        <f>+'JUNIO 26'!M293</f>
        <v>2900.91</v>
      </c>
      <c r="O293" s="75">
        <f>+'ABRIL 26'!M293+'MAYO 26'!N293+'JUNIO 26'!N293</f>
        <v>0</v>
      </c>
      <c r="P293" s="76">
        <f t="shared" si="4"/>
        <v>1897255.5199999996</v>
      </c>
    </row>
    <row r="294" spans="1:16" ht="15.6" x14ac:dyDescent="0.3">
      <c r="A294" s="1" t="s">
        <v>584</v>
      </c>
      <c r="B294" s="3" t="s">
        <v>585</v>
      </c>
      <c r="C294" s="75">
        <f>+'ABRIL 26'!C294+'MAYO 26'!C294+'JUNIO 26'!C294</f>
        <v>994499.29</v>
      </c>
      <c r="D294" s="75">
        <f>+'ABRIL 26'!D294+'MAYO 26'!D294+'JUNIO 26'!D294</f>
        <v>289488.21000000002</v>
      </c>
      <c r="E294" s="75">
        <f>+'ABRIL 26'!E294+'MAYO 26'!E294+'JUNIO 26'!E294</f>
        <v>12326.56</v>
      </c>
      <c r="F294" s="75">
        <f>+'ABRIL 26'!F294+'MAYO 26'!F294+'JUNIO 26'!F294</f>
        <v>60917.590000000011</v>
      </c>
      <c r="G294" s="75">
        <f>+'ABRIL 26'!G294+'MAYO 26'!G294+'JUNIO 26'!G294</f>
        <v>22141.17</v>
      </c>
      <c r="H294" s="75">
        <f>+'ABRIL 26'!H294+'MAYO 26'!H294+'JUNIO 26'!H294</f>
        <v>4848.8500000000004</v>
      </c>
      <c r="I294" s="75">
        <f>+'ABRIL 26'!I294+'MAYO 26'!I294+'JUNIO 26'!I294</f>
        <v>18071.61</v>
      </c>
      <c r="J294" s="75">
        <f>'MAYO 26'!J294</f>
        <v>4.0599999999999996</v>
      </c>
      <c r="K294" s="75">
        <f>+'ABRIL 26'!J294+'MAYO 26'!K294+'JUNIO 26'!J294</f>
        <v>2460.0299999999997</v>
      </c>
      <c r="L294" s="75">
        <f>+'ABRIL 26'!K294+'MAYO 26'!L294+'JUNIO 26'!K294</f>
        <v>1390.06</v>
      </c>
      <c r="M294" s="75">
        <f>+'ABRIL 26'!L294+'MAYO 26'!M294+'JUNIO 26'!L294</f>
        <v>0</v>
      </c>
      <c r="N294" s="75">
        <f>+'JUNIO 26'!M294</f>
        <v>2749.98</v>
      </c>
      <c r="O294" s="75">
        <f>+'ABRIL 26'!M294+'MAYO 26'!N294+'JUNIO 26'!N294</f>
        <v>0</v>
      </c>
      <c r="P294" s="76">
        <f t="shared" si="4"/>
        <v>1408897.4100000004</v>
      </c>
    </row>
    <row r="295" spans="1:16" ht="15.6" x14ac:dyDescent="0.3">
      <c r="A295" s="1" t="s">
        <v>586</v>
      </c>
      <c r="B295" s="3" t="s">
        <v>587</v>
      </c>
      <c r="C295" s="75">
        <f>+'ABRIL 26'!C295+'MAYO 26'!C295+'JUNIO 26'!C295</f>
        <v>549712.30000000005</v>
      </c>
      <c r="D295" s="75">
        <f>+'ABRIL 26'!D295+'MAYO 26'!D295+'JUNIO 26'!D295</f>
        <v>138950.89000000001</v>
      </c>
      <c r="E295" s="75">
        <f>+'ABRIL 26'!E295+'MAYO 26'!E295+'JUNIO 26'!E295</f>
        <v>6116.51</v>
      </c>
      <c r="F295" s="75">
        <f>+'ABRIL 26'!F295+'MAYO 26'!F295+'JUNIO 26'!F295</f>
        <v>37251.729999999996</v>
      </c>
      <c r="G295" s="75">
        <f>+'ABRIL 26'!G295+'MAYO 26'!G295+'JUNIO 26'!G295</f>
        <v>2172.9499999999998</v>
      </c>
      <c r="H295" s="75">
        <f>+'ABRIL 26'!H295+'MAYO 26'!H295+'JUNIO 26'!H295</f>
        <v>2863.47</v>
      </c>
      <c r="I295" s="75">
        <f>+'ABRIL 26'!I295+'MAYO 26'!I295+'JUNIO 26'!I295</f>
        <v>7762.01</v>
      </c>
      <c r="J295" s="75">
        <f>'MAYO 26'!J295</f>
        <v>1.74</v>
      </c>
      <c r="K295" s="75">
        <f>+'ABRIL 26'!J295+'MAYO 26'!K295+'JUNIO 26'!J295</f>
        <v>956.91000000000008</v>
      </c>
      <c r="L295" s="75">
        <f>+'ABRIL 26'!K295+'MAYO 26'!L295+'JUNIO 26'!K295</f>
        <v>1209.57</v>
      </c>
      <c r="M295" s="75">
        <f>+'ABRIL 26'!L295+'MAYO 26'!M295+'JUNIO 26'!L295</f>
        <v>0</v>
      </c>
      <c r="N295" s="75">
        <f>+'JUNIO 26'!M295</f>
        <v>2007.84</v>
      </c>
      <c r="O295" s="75">
        <f>+'ABRIL 26'!M295+'MAYO 26'!N295+'JUNIO 26'!N295</f>
        <v>0</v>
      </c>
      <c r="P295" s="76">
        <f t="shared" si="4"/>
        <v>749005.91999999993</v>
      </c>
    </row>
    <row r="296" spans="1:16" ht="15.6" x14ac:dyDescent="0.3">
      <c r="A296" s="1" t="s">
        <v>588</v>
      </c>
      <c r="B296" s="3" t="s">
        <v>589</v>
      </c>
      <c r="C296" s="75">
        <f>+'ABRIL 26'!C296+'MAYO 26'!C296+'JUNIO 26'!C296</f>
        <v>435138.18</v>
      </c>
      <c r="D296" s="75">
        <f>+'ABRIL 26'!D296+'MAYO 26'!D296+'JUNIO 26'!D296</f>
        <v>188424.48</v>
      </c>
      <c r="E296" s="75">
        <f>+'ABRIL 26'!E296+'MAYO 26'!E296+'JUNIO 26'!E296</f>
        <v>5669.24</v>
      </c>
      <c r="F296" s="75">
        <f>+'ABRIL 26'!F296+'MAYO 26'!F296+'JUNIO 26'!F296</f>
        <v>27661.27</v>
      </c>
      <c r="G296" s="75">
        <f>+'ABRIL 26'!G296+'MAYO 26'!G296+'JUNIO 26'!G296</f>
        <v>4164.76</v>
      </c>
      <c r="H296" s="75">
        <f>+'ABRIL 26'!H296+'MAYO 26'!H296+'JUNIO 26'!H296</f>
        <v>2153.35</v>
      </c>
      <c r="I296" s="75">
        <f>+'ABRIL 26'!I296+'MAYO 26'!I296+'JUNIO 26'!I296</f>
        <v>5535.16</v>
      </c>
      <c r="J296" s="75">
        <f>'MAYO 26'!J296</f>
        <v>1.24</v>
      </c>
      <c r="K296" s="75">
        <f>+'ABRIL 26'!J296+'MAYO 26'!K296+'JUNIO 26'!J296</f>
        <v>1038.93</v>
      </c>
      <c r="L296" s="75">
        <f>+'ABRIL 26'!K296+'MAYO 26'!L296+'JUNIO 26'!K296</f>
        <v>643.69000000000005</v>
      </c>
      <c r="M296" s="75">
        <f>+'ABRIL 26'!L296+'MAYO 26'!M296+'JUNIO 26'!L296</f>
        <v>6070</v>
      </c>
      <c r="N296" s="75">
        <f>+'JUNIO 26'!M296</f>
        <v>2081.71</v>
      </c>
      <c r="O296" s="75">
        <f>+'ABRIL 26'!M296+'MAYO 26'!N296+'JUNIO 26'!N296</f>
        <v>0</v>
      </c>
      <c r="P296" s="76">
        <f t="shared" si="4"/>
        <v>678582.01</v>
      </c>
    </row>
    <row r="297" spans="1:16" ht="15.6" x14ac:dyDescent="0.3">
      <c r="A297" s="1" t="s">
        <v>590</v>
      </c>
      <c r="B297" s="3" t="s">
        <v>591</v>
      </c>
      <c r="C297" s="75">
        <f>+'ABRIL 26'!C297+'MAYO 26'!C297+'JUNIO 26'!C297</f>
        <v>467190.92</v>
      </c>
      <c r="D297" s="75">
        <f>+'ABRIL 26'!D297+'MAYO 26'!D297+'JUNIO 26'!D297</f>
        <v>148273.20000000001</v>
      </c>
      <c r="E297" s="75">
        <f>+'ABRIL 26'!E297+'MAYO 26'!E297+'JUNIO 26'!E297</f>
        <v>6356.5499999999993</v>
      </c>
      <c r="F297" s="75">
        <f>+'ABRIL 26'!F297+'MAYO 26'!F297+'JUNIO 26'!F297</f>
        <v>28703.41</v>
      </c>
      <c r="G297" s="75">
        <f>+'ABRIL 26'!G297+'MAYO 26'!G297+'JUNIO 26'!G297</f>
        <v>8717.69</v>
      </c>
      <c r="H297" s="75">
        <f>+'ABRIL 26'!H297+'MAYO 26'!H297+'JUNIO 26'!H297</f>
        <v>2259.13</v>
      </c>
      <c r="I297" s="75">
        <f>+'ABRIL 26'!I297+'MAYO 26'!I297+'JUNIO 26'!I297</f>
        <v>7144.8899999999994</v>
      </c>
      <c r="J297" s="75">
        <f>'MAYO 26'!J297</f>
        <v>1.6</v>
      </c>
      <c r="K297" s="75">
        <f>+'ABRIL 26'!J297+'MAYO 26'!K297+'JUNIO 26'!J297</f>
        <v>1270.83</v>
      </c>
      <c r="L297" s="75">
        <f>+'ABRIL 26'!K297+'MAYO 26'!L297+'JUNIO 26'!K297</f>
        <v>556.54</v>
      </c>
      <c r="M297" s="75">
        <f>+'ABRIL 26'!L297+'MAYO 26'!M297+'JUNIO 26'!L297</f>
        <v>0</v>
      </c>
      <c r="N297" s="75">
        <f>+'JUNIO 26'!M297</f>
        <v>2248.85</v>
      </c>
      <c r="O297" s="75">
        <f>+'ABRIL 26'!M297+'MAYO 26'!N297+'JUNIO 26'!N297</f>
        <v>0</v>
      </c>
      <c r="P297" s="76">
        <f t="shared" si="4"/>
        <v>672723.61</v>
      </c>
    </row>
    <row r="298" spans="1:16" ht="15.6" x14ac:dyDescent="0.3">
      <c r="A298" s="1" t="s">
        <v>592</v>
      </c>
      <c r="B298" s="3" t="s">
        <v>593</v>
      </c>
      <c r="C298" s="75">
        <f>+'ABRIL 26'!C298+'MAYO 26'!C298+'JUNIO 26'!C298</f>
        <v>412500.80000000005</v>
      </c>
      <c r="D298" s="75">
        <f>+'ABRIL 26'!D298+'MAYO 26'!D298+'JUNIO 26'!D298</f>
        <v>118057.74</v>
      </c>
      <c r="E298" s="75">
        <f>+'ABRIL 26'!E298+'MAYO 26'!E298+'JUNIO 26'!E298</f>
        <v>5115.58</v>
      </c>
      <c r="F298" s="75">
        <f>+'ABRIL 26'!F298+'MAYO 26'!F298+'JUNIO 26'!F298</f>
        <v>25475.5</v>
      </c>
      <c r="G298" s="75">
        <f>+'ABRIL 26'!G298+'MAYO 26'!G298+'JUNIO 26'!G298</f>
        <v>7394.8899999999994</v>
      </c>
      <c r="H298" s="75">
        <f>+'ABRIL 26'!H298+'MAYO 26'!H298+'JUNIO 26'!H298</f>
        <v>2014.9</v>
      </c>
      <c r="I298" s="75">
        <f>+'ABRIL 26'!I298+'MAYO 26'!I298+'JUNIO 26'!I298</f>
        <v>6758.84</v>
      </c>
      <c r="J298" s="75">
        <f>'MAYO 26'!J298</f>
        <v>1.52</v>
      </c>
      <c r="K298" s="75">
        <f>+'ABRIL 26'!J298+'MAYO 26'!K298+'JUNIO 26'!J298</f>
        <v>946.89</v>
      </c>
      <c r="L298" s="75">
        <f>+'ABRIL 26'!K298+'MAYO 26'!L298+'JUNIO 26'!K298</f>
        <v>589.49</v>
      </c>
      <c r="M298" s="75">
        <f>+'ABRIL 26'!L298+'MAYO 26'!M298+'JUNIO 26'!L298</f>
        <v>12614</v>
      </c>
      <c r="N298" s="75">
        <f>+'JUNIO 26'!M298</f>
        <v>2203.41</v>
      </c>
      <c r="O298" s="75">
        <f>+'ABRIL 26'!M298+'MAYO 26'!N298+'JUNIO 26'!N298</f>
        <v>0</v>
      </c>
      <c r="P298" s="76">
        <f t="shared" si="4"/>
        <v>593673.56000000006</v>
      </c>
    </row>
    <row r="299" spans="1:16" ht="15.6" x14ac:dyDescent="0.3">
      <c r="A299" s="1" t="s">
        <v>594</v>
      </c>
      <c r="B299" s="3" t="s">
        <v>595</v>
      </c>
      <c r="C299" s="75">
        <f>+'ABRIL 26'!C299+'MAYO 26'!C299+'JUNIO 26'!C299</f>
        <v>1118865.0499999998</v>
      </c>
      <c r="D299" s="75">
        <f>+'ABRIL 26'!D299+'MAYO 26'!D299+'JUNIO 26'!D299</f>
        <v>171804.59999999998</v>
      </c>
      <c r="E299" s="75">
        <f>+'ABRIL 26'!E299+'MAYO 26'!E299+'JUNIO 26'!E299</f>
        <v>12607.210000000001</v>
      </c>
      <c r="F299" s="75">
        <f>+'ABRIL 26'!F299+'MAYO 26'!F299+'JUNIO 26'!F299</f>
        <v>70651.040000000008</v>
      </c>
      <c r="G299" s="75">
        <f>+'ABRIL 26'!G299+'MAYO 26'!G299+'JUNIO 26'!G299</f>
        <v>30657.5</v>
      </c>
      <c r="H299" s="75">
        <f>+'ABRIL 26'!H299+'MAYO 26'!H299+'JUNIO 26'!H299</f>
        <v>5580.1299999999992</v>
      </c>
      <c r="I299" s="75">
        <f>+'ABRIL 26'!I299+'MAYO 26'!I299+'JUNIO 26'!I299</f>
        <v>25300.22</v>
      </c>
      <c r="J299" s="75">
        <f>'MAYO 26'!J299</f>
        <v>5.68</v>
      </c>
      <c r="K299" s="75">
        <f>+'ABRIL 26'!J299+'MAYO 26'!K299+'JUNIO 26'!J299</f>
        <v>2160.4499999999998</v>
      </c>
      <c r="L299" s="75">
        <f>+'ABRIL 26'!K299+'MAYO 26'!L299+'JUNIO 26'!K299</f>
        <v>1965.21</v>
      </c>
      <c r="M299" s="75">
        <f>+'ABRIL 26'!L299+'MAYO 26'!M299+'JUNIO 26'!L299</f>
        <v>0</v>
      </c>
      <c r="N299" s="75">
        <f>+'JUNIO 26'!M299</f>
        <v>3070.97</v>
      </c>
      <c r="O299" s="75">
        <f>+'ABRIL 26'!M299+'MAYO 26'!N299+'JUNIO 26'!N299</f>
        <v>0</v>
      </c>
      <c r="P299" s="76">
        <f t="shared" si="4"/>
        <v>1442668.0599999996</v>
      </c>
    </row>
    <row r="300" spans="1:16" ht="15.6" x14ac:dyDescent="0.3">
      <c r="A300" s="1" t="s">
        <v>596</v>
      </c>
      <c r="B300" s="3" t="s">
        <v>597</v>
      </c>
      <c r="C300" s="75">
        <f>+'ABRIL 26'!C300+'MAYO 26'!C300+'JUNIO 26'!C300</f>
        <v>577303.60000000009</v>
      </c>
      <c r="D300" s="75">
        <f>+'ABRIL 26'!D300+'MAYO 26'!D300+'JUNIO 26'!D300</f>
        <v>179658.34</v>
      </c>
      <c r="E300" s="75">
        <f>+'ABRIL 26'!E300+'MAYO 26'!E300+'JUNIO 26'!E300</f>
        <v>7302.26</v>
      </c>
      <c r="F300" s="75">
        <f>+'ABRIL 26'!F300+'MAYO 26'!F300+'JUNIO 26'!F300</f>
        <v>36350.080000000002</v>
      </c>
      <c r="G300" s="75">
        <f>+'ABRIL 26'!G300+'MAYO 26'!G300+'JUNIO 26'!G300</f>
        <v>11003.81</v>
      </c>
      <c r="H300" s="75">
        <f>+'ABRIL 26'!H300+'MAYO 26'!H300+'JUNIO 26'!H300</f>
        <v>2849.42</v>
      </c>
      <c r="I300" s="75">
        <f>+'ABRIL 26'!I300+'MAYO 26'!I300+'JUNIO 26'!I300</f>
        <v>9838.2699999999986</v>
      </c>
      <c r="J300" s="75">
        <f>'MAYO 26'!J300</f>
        <v>2.21</v>
      </c>
      <c r="K300" s="75">
        <f>+'ABRIL 26'!J300+'MAYO 26'!K300+'JUNIO 26'!J300</f>
        <v>1347.33</v>
      </c>
      <c r="L300" s="75">
        <f>+'ABRIL 26'!K300+'MAYO 26'!L300+'JUNIO 26'!K300</f>
        <v>862.97</v>
      </c>
      <c r="M300" s="75">
        <f>+'ABRIL 26'!L300+'MAYO 26'!M300+'JUNIO 26'!L300</f>
        <v>25431</v>
      </c>
      <c r="N300" s="75">
        <f>+'JUNIO 26'!M300</f>
        <v>2327.5</v>
      </c>
      <c r="O300" s="75">
        <f>+'ABRIL 26'!M300+'MAYO 26'!N300+'JUNIO 26'!N300</f>
        <v>0</v>
      </c>
      <c r="P300" s="76">
        <f t="shared" si="4"/>
        <v>854276.79</v>
      </c>
    </row>
    <row r="301" spans="1:16" ht="15.6" x14ac:dyDescent="0.3">
      <c r="A301" s="1" t="s">
        <v>598</v>
      </c>
      <c r="B301" s="3" t="s">
        <v>599</v>
      </c>
      <c r="C301" s="75">
        <f>+'ABRIL 26'!C301+'MAYO 26'!C301+'JUNIO 26'!C301</f>
        <v>6621354.3600000003</v>
      </c>
      <c r="D301" s="75">
        <f>+'ABRIL 26'!D301+'MAYO 26'!D301+'JUNIO 26'!D301</f>
        <v>2273889.67</v>
      </c>
      <c r="E301" s="75">
        <f>+'ABRIL 26'!E301+'MAYO 26'!E301+'JUNIO 26'!E301</f>
        <v>56265.710000000006</v>
      </c>
      <c r="F301" s="75">
        <f>+'ABRIL 26'!F301+'MAYO 26'!F301+'JUNIO 26'!F301</f>
        <v>436111.56000000006</v>
      </c>
      <c r="G301" s="75">
        <f>+'ABRIL 26'!G301+'MAYO 26'!G301+'JUNIO 26'!G301</f>
        <v>117882.56999999998</v>
      </c>
      <c r="H301" s="75">
        <f>+'ABRIL 26'!H301+'MAYO 26'!H301+'JUNIO 26'!H301</f>
        <v>34402.99</v>
      </c>
      <c r="I301" s="75">
        <f>+'ABRIL 26'!I301+'MAYO 26'!I301+'JUNIO 26'!I301</f>
        <v>148806.15999999997</v>
      </c>
      <c r="J301" s="75">
        <f>'MAYO 26'!J301</f>
        <v>33.409999999999997</v>
      </c>
      <c r="K301" s="75">
        <f>+'ABRIL 26'!J301+'MAYO 26'!K301+'JUNIO 26'!J301</f>
        <v>6332.5499999999993</v>
      </c>
      <c r="L301" s="75">
        <f>+'ABRIL 26'!K301+'MAYO 26'!L301+'JUNIO 26'!K301</f>
        <v>16474.36</v>
      </c>
      <c r="M301" s="75">
        <f>+'ABRIL 26'!L301+'MAYO 26'!M301+'JUNIO 26'!L301</f>
        <v>64071</v>
      </c>
      <c r="N301" s="75">
        <f>+'JUNIO 26'!M301</f>
        <v>6474.24</v>
      </c>
      <c r="O301" s="75">
        <f>+'ABRIL 26'!M301+'MAYO 26'!N301+'JUNIO 26'!N301</f>
        <v>0</v>
      </c>
      <c r="P301" s="76">
        <f t="shared" si="4"/>
        <v>9782098.5800000038</v>
      </c>
    </row>
    <row r="302" spans="1:16" ht="15.6" x14ac:dyDescent="0.3">
      <c r="A302" s="1" t="s">
        <v>600</v>
      </c>
      <c r="B302" s="3" t="s">
        <v>601</v>
      </c>
      <c r="C302" s="75">
        <f>+'ABRIL 26'!C302+'MAYO 26'!C302+'JUNIO 26'!C302</f>
        <v>2106874.0099999998</v>
      </c>
      <c r="D302" s="75">
        <f>+'ABRIL 26'!D302+'MAYO 26'!D302+'JUNIO 26'!D302</f>
        <v>1045154.7000000001</v>
      </c>
      <c r="E302" s="75">
        <f>+'ABRIL 26'!E302+'MAYO 26'!E302+'JUNIO 26'!E302</f>
        <v>19747.169999999998</v>
      </c>
      <c r="F302" s="75">
        <f>+'ABRIL 26'!F302+'MAYO 26'!F302+'JUNIO 26'!F302</f>
        <v>137691.33000000002</v>
      </c>
      <c r="G302" s="75">
        <f>+'ABRIL 26'!G302+'MAYO 26'!G302+'JUNIO 26'!G302</f>
        <v>48830.49</v>
      </c>
      <c r="H302" s="75">
        <f>+'ABRIL 26'!H302+'MAYO 26'!H302+'JUNIO 26'!H302</f>
        <v>10827.67</v>
      </c>
      <c r="I302" s="75">
        <f>+'ABRIL 26'!I302+'MAYO 26'!I302+'JUNIO 26'!I302</f>
        <v>50218.38</v>
      </c>
      <c r="J302" s="75">
        <f>'MAYO 26'!J302</f>
        <v>11.28</v>
      </c>
      <c r="K302" s="75">
        <f>+'ABRIL 26'!J302+'MAYO 26'!K302+'JUNIO 26'!J302</f>
        <v>2464.5</v>
      </c>
      <c r="L302" s="75">
        <f>+'ABRIL 26'!K302+'MAYO 26'!L302+'JUNIO 26'!K302</f>
        <v>4807.09</v>
      </c>
      <c r="M302" s="75">
        <f>+'ABRIL 26'!L302+'MAYO 26'!M302+'JUNIO 26'!L302</f>
        <v>83873</v>
      </c>
      <c r="N302" s="75">
        <f>+'JUNIO 26'!M302</f>
        <v>3795.57</v>
      </c>
      <c r="O302" s="75">
        <f>+'ABRIL 26'!M302+'MAYO 26'!N302+'JUNIO 26'!N302</f>
        <v>0</v>
      </c>
      <c r="P302" s="76">
        <f t="shared" si="4"/>
        <v>3514295.1899999995</v>
      </c>
    </row>
    <row r="303" spans="1:16" ht="15.6" x14ac:dyDescent="0.3">
      <c r="A303" s="1" t="s">
        <v>602</v>
      </c>
      <c r="B303" s="3" t="s">
        <v>603</v>
      </c>
      <c r="C303" s="75">
        <f>+'ABRIL 26'!C303+'MAYO 26'!C303+'JUNIO 26'!C303</f>
        <v>3535220.4699999997</v>
      </c>
      <c r="D303" s="75">
        <f>+'ABRIL 26'!D303+'MAYO 26'!D303+'JUNIO 26'!D303</f>
        <v>1451829.25</v>
      </c>
      <c r="E303" s="75">
        <f>+'ABRIL 26'!E303+'MAYO 26'!E303+'JUNIO 26'!E303</f>
        <v>33616.58</v>
      </c>
      <c r="F303" s="75">
        <f>+'ABRIL 26'!F303+'MAYO 26'!F303+'JUNIO 26'!F303</f>
        <v>223480.72</v>
      </c>
      <c r="G303" s="75">
        <f>+'ABRIL 26'!G303+'MAYO 26'!G303+'JUNIO 26'!G303</f>
        <v>69633.63</v>
      </c>
      <c r="H303" s="75">
        <f>+'ABRIL 26'!H303+'MAYO 26'!H303+'JUNIO 26'!H303</f>
        <v>17853.53</v>
      </c>
      <c r="I303" s="75">
        <f>+'ABRIL 26'!I303+'MAYO 26'!I303+'JUNIO 26'!I303</f>
        <v>74336.25</v>
      </c>
      <c r="J303" s="75">
        <f>'MAYO 26'!J303</f>
        <v>16.690000000000001</v>
      </c>
      <c r="K303" s="75">
        <f>+'ABRIL 26'!J303+'MAYO 26'!K303+'JUNIO 26'!J303</f>
        <v>5196.3599999999997</v>
      </c>
      <c r="L303" s="75">
        <f>+'ABRIL 26'!K303+'MAYO 26'!L303+'JUNIO 26'!K303</f>
        <v>7351.1</v>
      </c>
      <c r="M303" s="75">
        <f>+'ABRIL 26'!L303+'MAYO 26'!M303+'JUNIO 26'!L303</f>
        <v>11512</v>
      </c>
      <c r="N303" s="75">
        <f>+'JUNIO 26'!M303</f>
        <v>4588.7299999999996</v>
      </c>
      <c r="O303" s="75">
        <f>+'ABRIL 26'!M303+'MAYO 26'!N303+'JUNIO 26'!N303</f>
        <v>0</v>
      </c>
      <c r="P303" s="76">
        <f t="shared" si="4"/>
        <v>5434635.3100000005</v>
      </c>
    </row>
    <row r="304" spans="1:16" ht="15.6" x14ac:dyDescent="0.3">
      <c r="A304" s="1" t="s">
        <v>604</v>
      </c>
      <c r="B304" s="3" t="s">
        <v>605</v>
      </c>
      <c r="C304" s="75">
        <f>+'ABRIL 26'!C304+'MAYO 26'!C304+'JUNIO 26'!C304</f>
        <v>391252.6</v>
      </c>
      <c r="D304" s="75">
        <f>+'ABRIL 26'!D304+'MAYO 26'!D304+'JUNIO 26'!D304</f>
        <v>176498.5</v>
      </c>
      <c r="E304" s="75">
        <f>+'ABRIL 26'!E304+'MAYO 26'!E304+'JUNIO 26'!E304</f>
        <v>5102.95</v>
      </c>
      <c r="F304" s="75">
        <f>+'ABRIL 26'!F304+'MAYO 26'!F304+'JUNIO 26'!F304</f>
        <v>24009.879999999997</v>
      </c>
      <c r="G304" s="75">
        <f>+'ABRIL 26'!G304+'MAYO 26'!G304+'JUNIO 26'!G304</f>
        <v>6722.7099999999991</v>
      </c>
      <c r="H304" s="75">
        <f>+'ABRIL 26'!H304+'MAYO 26'!H304+'JUNIO 26'!H304</f>
        <v>1900.23</v>
      </c>
      <c r="I304" s="75">
        <f>+'ABRIL 26'!I304+'MAYO 26'!I304+'JUNIO 26'!I304</f>
        <v>5988.9400000000005</v>
      </c>
      <c r="J304" s="75">
        <f>'MAYO 26'!J304</f>
        <v>1.34</v>
      </c>
      <c r="K304" s="75">
        <f>+'ABRIL 26'!J304+'MAYO 26'!K304+'JUNIO 26'!J304</f>
        <v>1018.56</v>
      </c>
      <c r="L304" s="75">
        <f>+'ABRIL 26'!K304+'MAYO 26'!L304+'JUNIO 26'!K304</f>
        <v>503.90999999999997</v>
      </c>
      <c r="M304" s="75">
        <f>+'ABRIL 26'!L304+'MAYO 26'!M304+'JUNIO 26'!L304</f>
        <v>30818</v>
      </c>
      <c r="N304" s="75">
        <f>+'JUNIO 26'!M304</f>
        <v>2180.0300000000002</v>
      </c>
      <c r="O304" s="75">
        <f>+'ABRIL 26'!M304+'MAYO 26'!N304+'JUNIO 26'!N304</f>
        <v>0</v>
      </c>
      <c r="P304" s="76">
        <f t="shared" si="4"/>
        <v>645997.64999999991</v>
      </c>
    </row>
    <row r="305" spans="1:16" ht="15.6" x14ac:dyDescent="0.3">
      <c r="A305" s="1" t="s">
        <v>606</v>
      </c>
      <c r="B305" s="3" t="s">
        <v>607</v>
      </c>
      <c r="C305" s="75">
        <f>+'ABRIL 26'!C305+'MAYO 26'!C305+'JUNIO 26'!C305</f>
        <v>774390.64</v>
      </c>
      <c r="D305" s="75">
        <f>+'ABRIL 26'!D305+'MAYO 26'!D305+'JUNIO 26'!D305</f>
        <v>327708.96999999997</v>
      </c>
      <c r="E305" s="75">
        <f>+'ABRIL 26'!E305+'MAYO 26'!E305+'JUNIO 26'!E305</f>
        <v>9013.51</v>
      </c>
      <c r="F305" s="75">
        <f>+'ABRIL 26'!F305+'MAYO 26'!F305+'JUNIO 26'!F305</f>
        <v>49396.19</v>
      </c>
      <c r="G305" s="75">
        <f>+'ABRIL 26'!G305+'MAYO 26'!G305+'JUNIO 26'!G305</f>
        <v>20198.62</v>
      </c>
      <c r="H305" s="75">
        <f>+'ABRIL 26'!H305+'MAYO 26'!H305+'JUNIO 26'!H305</f>
        <v>3878.29</v>
      </c>
      <c r="I305" s="75">
        <f>+'ABRIL 26'!I305+'MAYO 26'!I305+'JUNIO 26'!I305</f>
        <v>16717.810000000001</v>
      </c>
      <c r="J305" s="75">
        <f>'MAYO 26'!J305</f>
        <v>3.75</v>
      </c>
      <c r="K305" s="75">
        <f>+'ABRIL 26'!J305+'MAYO 26'!K305+'JUNIO 26'!J305</f>
        <v>1582.47</v>
      </c>
      <c r="L305" s="75">
        <f>+'ABRIL 26'!K305+'MAYO 26'!L305+'JUNIO 26'!K305</f>
        <v>1355.74</v>
      </c>
      <c r="M305" s="75">
        <f>+'ABRIL 26'!L305+'MAYO 26'!M305+'JUNIO 26'!L305</f>
        <v>8040</v>
      </c>
      <c r="N305" s="75">
        <f>+'JUNIO 26'!M305</f>
        <v>2657.25</v>
      </c>
      <c r="O305" s="75">
        <f>+'ABRIL 26'!M305+'MAYO 26'!N305+'JUNIO 26'!N305</f>
        <v>0</v>
      </c>
      <c r="P305" s="76">
        <f t="shared" si="4"/>
        <v>1214943.24</v>
      </c>
    </row>
    <row r="306" spans="1:16" ht="15.6" x14ac:dyDescent="0.3">
      <c r="A306" s="1" t="s">
        <v>608</v>
      </c>
      <c r="B306" s="3" t="s">
        <v>609</v>
      </c>
      <c r="C306" s="75">
        <f>+'ABRIL 26'!C306+'MAYO 26'!C306+'JUNIO 26'!C306</f>
        <v>4221192.26</v>
      </c>
      <c r="D306" s="75">
        <f>+'ABRIL 26'!D306+'MAYO 26'!D306+'JUNIO 26'!D306</f>
        <v>1504008.82</v>
      </c>
      <c r="E306" s="75">
        <f>+'ABRIL 26'!E306+'MAYO 26'!E306+'JUNIO 26'!E306</f>
        <v>39671.130000000005</v>
      </c>
      <c r="F306" s="75">
        <f>+'ABRIL 26'!F306+'MAYO 26'!F306+'JUNIO 26'!F306</f>
        <v>274657.48</v>
      </c>
      <c r="G306" s="75">
        <f>+'ABRIL 26'!G306+'MAYO 26'!G306+'JUNIO 26'!G306</f>
        <v>96232.82</v>
      </c>
      <c r="H306" s="75">
        <f>+'ABRIL 26'!H306+'MAYO 26'!H306+'JUNIO 26'!H306</f>
        <v>21670.400000000001</v>
      </c>
      <c r="I306" s="75">
        <f>+'ABRIL 26'!I306+'MAYO 26'!I306+'JUNIO 26'!I306</f>
        <v>98403.88</v>
      </c>
      <c r="J306" s="75">
        <f>'MAYO 26'!J306</f>
        <v>22.1</v>
      </c>
      <c r="K306" s="75">
        <f>+'ABRIL 26'!J306+'MAYO 26'!K306+'JUNIO 26'!J306</f>
        <v>5440.2000000000007</v>
      </c>
      <c r="L306" s="75">
        <f>+'ABRIL 26'!K306+'MAYO 26'!L306+'JUNIO 26'!K306</f>
        <v>9538.11</v>
      </c>
      <c r="M306" s="75">
        <f>+'ABRIL 26'!L306+'MAYO 26'!M306+'JUNIO 26'!L306</f>
        <v>300840</v>
      </c>
      <c r="N306" s="75">
        <f>+'JUNIO 26'!M306</f>
        <v>5536.54</v>
      </c>
      <c r="O306" s="75">
        <f>+'ABRIL 26'!M306+'MAYO 26'!N306+'JUNIO 26'!N306</f>
        <v>0</v>
      </c>
      <c r="P306" s="76">
        <f t="shared" si="4"/>
        <v>6577213.7400000002</v>
      </c>
    </row>
    <row r="307" spans="1:16" ht="15.6" x14ac:dyDescent="0.3">
      <c r="A307" s="1" t="s">
        <v>610</v>
      </c>
      <c r="B307" s="3" t="s">
        <v>611</v>
      </c>
      <c r="C307" s="75">
        <f>+'ABRIL 26'!C307+'MAYO 26'!C307+'JUNIO 26'!C307</f>
        <v>466692.24</v>
      </c>
      <c r="D307" s="75">
        <f>+'ABRIL 26'!D307+'MAYO 26'!D307+'JUNIO 26'!D307</f>
        <v>146484</v>
      </c>
      <c r="E307" s="75">
        <f>+'ABRIL 26'!E307+'MAYO 26'!E307+'JUNIO 26'!E307</f>
        <v>6336.7000000000007</v>
      </c>
      <c r="F307" s="75">
        <f>+'ABRIL 26'!F307+'MAYO 26'!F307+'JUNIO 26'!F307</f>
        <v>28800.63</v>
      </c>
      <c r="G307" s="75">
        <f>+'ABRIL 26'!G307+'MAYO 26'!G307+'JUNIO 26'!G307</f>
        <v>7960.3000000000011</v>
      </c>
      <c r="H307" s="75">
        <f>+'ABRIL 26'!H307+'MAYO 26'!H307+'JUNIO 26'!H307</f>
        <v>2265.0700000000002</v>
      </c>
      <c r="I307" s="75">
        <f>+'ABRIL 26'!I307+'MAYO 26'!I307+'JUNIO 26'!I307</f>
        <v>6930.72</v>
      </c>
      <c r="J307" s="75">
        <f>'MAYO 26'!J307</f>
        <v>1.56</v>
      </c>
      <c r="K307" s="75">
        <f>+'ABRIL 26'!J307+'MAYO 26'!K307+'JUNIO 26'!J307</f>
        <v>1281.42</v>
      </c>
      <c r="L307" s="75">
        <f>+'ABRIL 26'!K307+'MAYO 26'!L307+'JUNIO 26'!K307</f>
        <v>571.30999999999995</v>
      </c>
      <c r="M307" s="75">
        <f>+'ABRIL 26'!L307+'MAYO 26'!M307+'JUNIO 26'!L307</f>
        <v>13947</v>
      </c>
      <c r="N307" s="75">
        <f>+'JUNIO 26'!M307</f>
        <v>2225.1999999999998</v>
      </c>
      <c r="O307" s="75">
        <f>+'ABRIL 26'!M307+'MAYO 26'!N307+'JUNIO 26'!N307</f>
        <v>0</v>
      </c>
      <c r="P307" s="76">
        <f t="shared" si="4"/>
        <v>683496.15</v>
      </c>
    </row>
    <row r="308" spans="1:16" ht="15.6" x14ac:dyDescent="0.3">
      <c r="A308" s="1" t="s">
        <v>612</v>
      </c>
      <c r="B308" s="3" t="s">
        <v>613</v>
      </c>
      <c r="C308" s="75">
        <f>+'ABRIL 26'!C308+'MAYO 26'!C308+'JUNIO 26'!C308</f>
        <v>1680041.1500000001</v>
      </c>
      <c r="D308" s="75">
        <f>+'ABRIL 26'!D308+'MAYO 26'!D308+'JUNIO 26'!D308</f>
        <v>287899.23</v>
      </c>
      <c r="E308" s="75">
        <f>+'ABRIL 26'!E308+'MAYO 26'!E308+'JUNIO 26'!E308</f>
        <v>16915.82</v>
      </c>
      <c r="F308" s="75">
        <f>+'ABRIL 26'!F308+'MAYO 26'!F308+'JUNIO 26'!F308</f>
        <v>107160.84000000001</v>
      </c>
      <c r="G308" s="75">
        <f>+'ABRIL 26'!G308+'MAYO 26'!G308+'JUNIO 26'!G308</f>
        <v>47695.479999999996</v>
      </c>
      <c r="H308" s="75">
        <f>+'ABRIL 26'!H308+'MAYO 26'!H308+'JUNIO 26'!H308</f>
        <v>8490.5400000000009</v>
      </c>
      <c r="I308" s="75">
        <f>+'ABRIL 26'!I308+'MAYO 26'!I308+'JUNIO 26'!I308</f>
        <v>41061.870000000003</v>
      </c>
      <c r="J308" s="75">
        <f>'MAYO 26'!J308</f>
        <v>9.2200000000000006</v>
      </c>
      <c r="K308" s="75">
        <f>+'ABRIL 26'!J308+'MAYO 26'!K308+'JUNIO 26'!J308</f>
        <v>2605.14</v>
      </c>
      <c r="L308" s="75">
        <f>+'ABRIL 26'!K308+'MAYO 26'!L308+'JUNIO 26'!K308</f>
        <v>3404.63</v>
      </c>
      <c r="M308" s="75">
        <f>+'ABRIL 26'!L308+'MAYO 26'!M308+'JUNIO 26'!L308</f>
        <v>112680</v>
      </c>
      <c r="N308" s="75">
        <f>+'JUNIO 26'!M308</f>
        <v>3688.49</v>
      </c>
      <c r="O308" s="75">
        <f>+'ABRIL 26'!M308+'MAYO 26'!N308+'JUNIO 26'!N308</f>
        <v>0</v>
      </c>
      <c r="P308" s="76">
        <f t="shared" si="4"/>
        <v>2311652.4100000011</v>
      </c>
    </row>
    <row r="309" spans="1:16" ht="15.6" x14ac:dyDescent="0.3">
      <c r="A309" s="1" t="s">
        <v>614</v>
      </c>
      <c r="B309" s="3" t="s">
        <v>615</v>
      </c>
      <c r="C309" s="75">
        <f>+'ABRIL 26'!C309+'MAYO 26'!C309+'JUNIO 26'!C309</f>
        <v>1086172.03</v>
      </c>
      <c r="D309" s="75">
        <f>+'ABRIL 26'!D309+'MAYO 26'!D309+'JUNIO 26'!D309</f>
        <v>473569.06</v>
      </c>
      <c r="E309" s="75">
        <f>+'ABRIL 26'!E309+'MAYO 26'!E309+'JUNIO 26'!E309</f>
        <v>13469.59</v>
      </c>
      <c r="F309" s="75">
        <f>+'ABRIL 26'!F309+'MAYO 26'!F309+'JUNIO 26'!F309</f>
        <v>66760.459999999992</v>
      </c>
      <c r="G309" s="75">
        <f>+'ABRIL 26'!G309+'MAYO 26'!G309+'JUNIO 26'!G309</f>
        <v>11330.65</v>
      </c>
      <c r="H309" s="75">
        <f>+'ABRIL 26'!H309+'MAYO 26'!H309+'JUNIO 26'!H309</f>
        <v>5300.62</v>
      </c>
      <c r="I309" s="75">
        <f>+'ABRIL 26'!I309+'MAYO 26'!I309+'JUNIO 26'!I309</f>
        <v>13849.470000000001</v>
      </c>
      <c r="J309" s="75">
        <f>'MAYO 26'!J309</f>
        <v>3.11</v>
      </c>
      <c r="K309" s="75">
        <f>+'ABRIL 26'!J309+'MAYO 26'!K309+'JUNIO 26'!J309</f>
        <v>2621.79</v>
      </c>
      <c r="L309" s="75">
        <f>+'ABRIL 26'!K309+'MAYO 26'!L309+'JUNIO 26'!K309</f>
        <v>1532.67</v>
      </c>
      <c r="M309" s="75">
        <f>+'ABRIL 26'!L309+'MAYO 26'!M309+'JUNIO 26'!L309</f>
        <v>69405</v>
      </c>
      <c r="N309" s="75">
        <f>+'JUNIO 26'!M309</f>
        <v>2349.8200000000002</v>
      </c>
      <c r="O309" s="75">
        <f>+'ABRIL 26'!M309+'MAYO 26'!N309+'JUNIO 26'!N309</f>
        <v>0</v>
      </c>
      <c r="P309" s="76">
        <f t="shared" si="4"/>
        <v>1746364.2700000003</v>
      </c>
    </row>
    <row r="310" spans="1:16" ht="15.6" x14ac:dyDescent="0.3">
      <c r="A310" s="1" t="s">
        <v>616</v>
      </c>
      <c r="B310" s="3" t="s">
        <v>617</v>
      </c>
      <c r="C310" s="75">
        <f>+'ABRIL 26'!C310+'MAYO 26'!C310+'JUNIO 26'!C310</f>
        <v>1288655.83</v>
      </c>
      <c r="D310" s="75">
        <f>+'ABRIL 26'!D310+'MAYO 26'!D310+'JUNIO 26'!D310</f>
        <v>197003.03999999998</v>
      </c>
      <c r="E310" s="75">
        <f>+'ABRIL 26'!E310+'MAYO 26'!E310+'JUNIO 26'!E310</f>
        <v>13896.82</v>
      </c>
      <c r="F310" s="75">
        <f>+'ABRIL 26'!F310+'MAYO 26'!F310+'JUNIO 26'!F310</f>
        <v>78990.219999999987</v>
      </c>
      <c r="G310" s="75">
        <f>+'ABRIL 26'!G310+'MAYO 26'!G310+'JUNIO 26'!G310</f>
        <v>33287.97</v>
      </c>
      <c r="H310" s="75">
        <f>+'ABRIL 26'!H310+'MAYO 26'!H310+'JUNIO 26'!H310</f>
        <v>6328.9699999999993</v>
      </c>
      <c r="I310" s="75">
        <f>+'ABRIL 26'!I310+'MAYO 26'!I310+'JUNIO 26'!I310</f>
        <v>27186.27</v>
      </c>
      <c r="J310" s="75">
        <f>'MAYO 26'!J310</f>
        <v>6.1</v>
      </c>
      <c r="K310" s="75">
        <f>+'ABRIL 26'!J310+'MAYO 26'!K310+'JUNIO 26'!J310</f>
        <v>2326.4700000000003</v>
      </c>
      <c r="L310" s="75">
        <f>+'ABRIL 26'!K310+'MAYO 26'!L310+'JUNIO 26'!K310</f>
        <v>2153.65</v>
      </c>
      <c r="M310" s="75">
        <f>+'ABRIL 26'!L310+'MAYO 26'!M310+'JUNIO 26'!L310</f>
        <v>61341</v>
      </c>
      <c r="N310" s="75">
        <f>+'JUNIO 26'!M310</f>
        <v>3137.66</v>
      </c>
      <c r="O310" s="75">
        <f>+'ABRIL 26'!M310+'MAYO 26'!N310+'JUNIO 26'!N310</f>
        <v>0</v>
      </c>
      <c r="P310" s="76">
        <f t="shared" si="4"/>
        <v>1714314</v>
      </c>
    </row>
    <row r="311" spans="1:16" ht="15.6" x14ac:dyDescent="0.3">
      <c r="A311" s="1" t="s">
        <v>618</v>
      </c>
      <c r="B311" s="3" t="s">
        <v>619</v>
      </c>
      <c r="C311" s="75">
        <f>+'ABRIL 26'!C311+'MAYO 26'!C311+'JUNIO 26'!C311</f>
        <v>511197.70999999996</v>
      </c>
      <c r="D311" s="75">
        <f>+'ABRIL 26'!D311+'MAYO 26'!D311+'JUNIO 26'!D311</f>
        <v>102414.59999999999</v>
      </c>
      <c r="E311" s="75">
        <f>+'ABRIL 26'!E311+'MAYO 26'!E311+'JUNIO 26'!E311</f>
        <v>5897.49</v>
      </c>
      <c r="F311" s="75">
        <f>+'ABRIL 26'!F311+'MAYO 26'!F311+'JUNIO 26'!F311</f>
        <v>32816.540000000008</v>
      </c>
      <c r="G311" s="75">
        <f>+'ABRIL 26'!G311+'MAYO 26'!G311+'JUNIO 26'!G311</f>
        <v>7677.47</v>
      </c>
      <c r="H311" s="75">
        <f>+'ABRIL 26'!H311+'MAYO 26'!H311+'JUNIO 26'!H311</f>
        <v>2569.56</v>
      </c>
      <c r="I311" s="75">
        <f>+'ABRIL 26'!I311+'MAYO 26'!I311+'JUNIO 26'!I311</f>
        <v>8731.94</v>
      </c>
      <c r="J311" s="75">
        <f>'MAYO 26'!J311</f>
        <v>1.96</v>
      </c>
      <c r="K311" s="75">
        <f>+'ABRIL 26'!J311+'MAYO 26'!K311+'JUNIO 26'!J311</f>
        <v>994.92</v>
      </c>
      <c r="L311" s="75">
        <f>+'ABRIL 26'!K311+'MAYO 26'!L311+'JUNIO 26'!K311</f>
        <v>920.89999999999986</v>
      </c>
      <c r="M311" s="75">
        <f>+'ABRIL 26'!L311+'MAYO 26'!M311+'JUNIO 26'!L311</f>
        <v>30166</v>
      </c>
      <c r="N311" s="75">
        <f>+'JUNIO 26'!M311</f>
        <v>2213.5100000000002</v>
      </c>
      <c r="O311" s="75">
        <f>+'ABRIL 26'!M311+'MAYO 26'!N311+'JUNIO 26'!N311</f>
        <v>0</v>
      </c>
      <c r="P311" s="76">
        <f t="shared" si="4"/>
        <v>705602.6</v>
      </c>
    </row>
    <row r="312" spans="1:16" ht="15.6" x14ac:dyDescent="0.3">
      <c r="A312" s="1" t="s">
        <v>620</v>
      </c>
      <c r="B312" s="6" t="s">
        <v>621</v>
      </c>
      <c r="C312" s="75">
        <f>+'ABRIL 26'!C312+'MAYO 26'!C312+'JUNIO 26'!C312</f>
        <v>375989.64</v>
      </c>
      <c r="D312" s="75">
        <f>+'ABRIL 26'!D312+'MAYO 26'!D312+'JUNIO 26'!D312</f>
        <v>171082.55</v>
      </c>
      <c r="E312" s="75">
        <f>+'ABRIL 26'!E312+'MAYO 26'!E312+'JUNIO 26'!E312</f>
        <v>5187.3500000000004</v>
      </c>
      <c r="F312" s="75">
        <f>+'ABRIL 26'!F312+'MAYO 26'!F312+'JUNIO 26'!F312</f>
        <v>23117.350000000002</v>
      </c>
      <c r="G312" s="75">
        <f>+'ABRIL 26'!G312+'MAYO 26'!G312+'JUNIO 26'!G312</f>
        <v>5124.9799999999996</v>
      </c>
      <c r="H312" s="75">
        <f>+'ABRIL 26'!H312+'MAYO 26'!H312+'JUNIO 26'!H312</f>
        <v>1817.79</v>
      </c>
      <c r="I312" s="75">
        <f>+'ABRIL 26'!I312+'MAYO 26'!I312+'JUNIO 26'!I312</f>
        <v>4818.83</v>
      </c>
      <c r="J312" s="75">
        <f>'MAYO 26'!J312</f>
        <v>1.08</v>
      </c>
      <c r="K312" s="75">
        <f>+'ABRIL 26'!J312+'MAYO 26'!K312+'JUNIO 26'!J312</f>
        <v>1041.5999999999999</v>
      </c>
      <c r="L312" s="75">
        <f>+'ABRIL 26'!K312+'MAYO 26'!L312+'JUNIO 26'!K312</f>
        <v>436.8</v>
      </c>
      <c r="M312" s="75">
        <f>+'ABRIL 26'!L312+'MAYO 26'!M312+'JUNIO 26'!L312</f>
        <v>0</v>
      </c>
      <c r="N312" s="75">
        <f>+'JUNIO 26'!M312</f>
        <v>2116.52</v>
      </c>
      <c r="O312" s="75">
        <f>+'ABRIL 26'!M312+'MAYO 26'!N312+'JUNIO 26'!N312</f>
        <v>0</v>
      </c>
      <c r="P312" s="76">
        <f t="shared" si="4"/>
        <v>590734.48999999987</v>
      </c>
    </row>
    <row r="313" spans="1:16" ht="15.6" x14ac:dyDescent="0.3">
      <c r="A313" s="1" t="s">
        <v>622</v>
      </c>
      <c r="B313" s="3" t="s">
        <v>623</v>
      </c>
      <c r="C313" s="75">
        <f>+'ABRIL 26'!C313+'MAYO 26'!C313+'JUNIO 26'!C313</f>
        <v>1475820.33</v>
      </c>
      <c r="D313" s="75">
        <f>+'ABRIL 26'!D313+'MAYO 26'!D313+'JUNIO 26'!D313</f>
        <v>649202.40999999992</v>
      </c>
      <c r="E313" s="75">
        <f>+'ABRIL 26'!E313+'MAYO 26'!E313+'JUNIO 26'!E313</f>
        <v>13769.029999999999</v>
      </c>
      <c r="F313" s="75">
        <f>+'ABRIL 26'!F313+'MAYO 26'!F313+'JUNIO 26'!F313</f>
        <v>95871.439999999988</v>
      </c>
      <c r="G313" s="75">
        <f>+'ABRIL 26'!G313+'MAYO 26'!G313+'JUNIO 26'!G313</f>
        <v>30200.690000000002</v>
      </c>
      <c r="H313" s="75">
        <f>+'ABRIL 26'!H313+'MAYO 26'!H313+'JUNIO 26'!H313</f>
        <v>7555.99</v>
      </c>
      <c r="I313" s="75">
        <f>+'ABRIL 26'!I313+'MAYO 26'!I313+'JUNIO 26'!I313</f>
        <v>32953.71</v>
      </c>
      <c r="J313" s="75">
        <f>'MAYO 26'!J313</f>
        <v>7.4</v>
      </c>
      <c r="K313" s="75">
        <f>+'ABRIL 26'!J313+'MAYO 26'!K313+'JUNIO 26'!J313</f>
        <v>1699.5</v>
      </c>
      <c r="L313" s="75">
        <f>+'ABRIL 26'!K313+'MAYO 26'!L313+'JUNIO 26'!K313</f>
        <v>3323.9100000000003</v>
      </c>
      <c r="M313" s="75">
        <f>+'ABRIL 26'!L313+'MAYO 26'!M313+'JUNIO 26'!L313</f>
        <v>0</v>
      </c>
      <c r="N313" s="75">
        <f>+'JUNIO 26'!M313</f>
        <v>3077.61</v>
      </c>
      <c r="O313" s="75">
        <f>+'ABRIL 26'!M313+'MAYO 26'!N313+'JUNIO 26'!N313</f>
        <v>0</v>
      </c>
      <c r="P313" s="76">
        <f t="shared" si="4"/>
        <v>2313482.02</v>
      </c>
    </row>
    <row r="314" spans="1:16" ht="15.6" x14ac:dyDescent="0.3">
      <c r="A314" s="1" t="s">
        <v>624</v>
      </c>
      <c r="B314" s="3" t="s">
        <v>625</v>
      </c>
      <c r="C314" s="75">
        <f>+'ABRIL 26'!C314+'MAYO 26'!C314+'JUNIO 26'!C314</f>
        <v>1190559.25</v>
      </c>
      <c r="D314" s="75">
        <f>+'ABRIL 26'!D314+'MAYO 26'!D314+'JUNIO 26'!D314</f>
        <v>273793.34999999998</v>
      </c>
      <c r="E314" s="75">
        <f>+'ABRIL 26'!E314+'MAYO 26'!E314+'JUNIO 26'!E314</f>
        <v>13297.55</v>
      </c>
      <c r="F314" s="75">
        <f>+'ABRIL 26'!F314+'MAYO 26'!F314+'JUNIO 26'!F314</f>
        <v>75790.37000000001</v>
      </c>
      <c r="G314" s="75">
        <f>+'ABRIL 26'!G314+'MAYO 26'!G314+'JUNIO 26'!G314</f>
        <v>34035</v>
      </c>
      <c r="H314" s="75">
        <f>+'ABRIL 26'!H314+'MAYO 26'!H314+'JUNIO 26'!H314</f>
        <v>5966.25</v>
      </c>
      <c r="I314" s="75">
        <f>+'ABRIL 26'!I314+'MAYO 26'!I314+'JUNIO 26'!I314</f>
        <v>27565.360000000001</v>
      </c>
      <c r="J314" s="75">
        <f>'MAYO 26'!J314</f>
        <v>6.19</v>
      </c>
      <c r="K314" s="75">
        <f>+'ABRIL 26'!J314+'MAYO 26'!K314+'JUNIO 26'!J314</f>
        <v>2213.58</v>
      </c>
      <c r="L314" s="75">
        <f>+'ABRIL 26'!K314+'MAYO 26'!L314+'JUNIO 26'!K314</f>
        <v>2164.89</v>
      </c>
      <c r="M314" s="75">
        <f>+'ABRIL 26'!L314+'MAYO 26'!M314+'JUNIO 26'!L314</f>
        <v>21338</v>
      </c>
      <c r="N314" s="75">
        <f>+'JUNIO 26'!M314</f>
        <v>3162.91</v>
      </c>
      <c r="O314" s="75">
        <f>+'ABRIL 26'!M314+'MAYO 26'!N314+'JUNIO 26'!N314</f>
        <v>0</v>
      </c>
      <c r="P314" s="76">
        <f t="shared" si="4"/>
        <v>1649892.7000000002</v>
      </c>
    </row>
    <row r="315" spans="1:16" ht="15.6" x14ac:dyDescent="0.3">
      <c r="A315" s="1" t="s">
        <v>626</v>
      </c>
      <c r="B315" s="3" t="s">
        <v>627</v>
      </c>
      <c r="C315" s="75">
        <f>+'ABRIL 26'!C315+'MAYO 26'!C315+'JUNIO 26'!C315</f>
        <v>2903767.88</v>
      </c>
      <c r="D315" s="75">
        <f>+'ABRIL 26'!D315+'MAYO 26'!D315+'JUNIO 26'!D315</f>
        <v>859926.93</v>
      </c>
      <c r="E315" s="75">
        <f>+'ABRIL 26'!E315+'MAYO 26'!E315+'JUNIO 26'!E315</f>
        <v>28181.06</v>
      </c>
      <c r="F315" s="75">
        <f>+'ABRIL 26'!F315+'MAYO 26'!F315+'JUNIO 26'!F315</f>
        <v>191855.01999999996</v>
      </c>
      <c r="G315" s="75">
        <f>+'ABRIL 26'!G315+'MAYO 26'!G315+'JUNIO 26'!G315</f>
        <v>69416.81</v>
      </c>
      <c r="H315" s="75">
        <f>+'ABRIL 26'!H315+'MAYO 26'!H315+'JUNIO 26'!H315</f>
        <v>14997.939999999999</v>
      </c>
      <c r="I315" s="75">
        <f>+'ABRIL 26'!I315+'MAYO 26'!I315+'JUNIO 26'!I315</f>
        <v>69485.759999999995</v>
      </c>
      <c r="J315" s="75">
        <f>'MAYO 26'!J315</f>
        <v>15.6</v>
      </c>
      <c r="K315" s="75">
        <f>+'ABRIL 26'!J315+'MAYO 26'!K315+'JUNIO 26'!J315</f>
        <v>3703.8599999999997</v>
      </c>
      <c r="L315" s="75">
        <f>+'ABRIL 26'!K315+'MAYO 26'!L315+'JUNIO 26'!K315</f>
        <v>6650.92</v>
      </c>
      <c r="M315" s="75">
        <f>+'ABRIL 26'!L315+'MAYO 26'!M315+'JUNIO 26'!L315</f>
        <v>0</v>
      </c>
      <c r="N315" s="75">
        <f>+'JUNIO 26'!M315</f>
        <v>4513</v>
      </c>
      <c r="O315" s="75">
        <f>+'ABRIL 26'!M315+'MAYO 26'!N315+'JUNIO 26'!N315</f>
        <v>0</v>
      </c>
      <c r="P315" s="76">
        <f t="shared" si="4"/>
        <v>4152514.78</v>
      </c>
    </row>
    <row r="316" spans="1:16" ht="15.6" x14ac:dyDescent="0.3">
      <c r="A316" s="1" t="s">
        <v>628</v>
      </c>
      <c r="B316" s="3" t="s">
        <v>629</v>
      </c>
      <c r="C316" s="75">
        <f>+'ABRIL 26'!C316+'MAYO 26'!C316+'JUNIO 26'!C316</f>
        <v>1188983.6599999999</v>
      </c>
      <c r="D316" s="75">
        <f>+'ABRIL 26'!D316+'MAYO 26'!D316+'JUNIO 26'!D316</f>
        <v>611425.17999999993</v>
      </c>
      <c r="E316" s="75">
        <f>+'ABRIL 26'!E316+'MAYO 26'!E316+'JUNIO 26'!E316</f>
        <v>11741.9</v>
      </c>
      <c r="F316" s="75">
        <f>+'ABRIL 26'!F316+'MAYO 26'!F316+'JUNIO 26'!F316</f>
        <v>74484.91</v>
      </c>
      <c r="G316" s="75">
        <f>+'ABRIL 26'!G316+'MAYO 26'!G316+'JUNIO 26'!G316</f>
        <v>23615.19</v>
      </c>
      <c r="H316" s="75">
        <f>+'ABRIL 26'!H316+'MAYO 26'!H316+'JUNIO 26'!H316</f>
        <v>5943.86</v>
      </c>
      <c r="I316" s="75">
        <f>+'ABRIL 26'!I316+'MAYO 26'!I316+'JUNIO 26'!I316</f>
        <v>23938.019999999997</v>
      </c>
      <c r="J316" s="75">
        <f>'MAYO 26'!J316</f>
        <v>5.37</v>
      </c>
      <c r="K316" s="75">
        <f>+'ABRIL 26'!J316+'MAYO 26'!K316+'JUNIO 26'!J316</f>
        <v>1718.58</v>
      </c>
      <c r="L316" s="75">
        <f>+'ABRIL 26'!K316+'MAYO 26'!L316+'JUNIO 26'!K316</f>
        <v>2319.1999999999998</v>
      </c>
      <c r="M316" s="75">
        <f>+'ABRIL 26'!L316+'MAYO 26'!M316+'JUNIO 26'!L316</f>
        <v>0</v>
      </c>
      <c r="N316" s="75">
        <f>+'JUNIO 26'!M316</f>
        <v>2804.99</v>
      </c>
      <c r="O316" s="75">
        <f>+'ABRIL 26'!M316+'MAYO 26'!N316+'JUNIO 26'!N316</f>
        <v>0</v>
      </c>
      <c r="P316" s="76">
        <f t="shared" si="4"/>
        <v>1946980.8599999999</v>
      </c>
    </row>
    <row r="317" spans="1:16" ht="15.6" x14ac:dyDescent="0.3">
      <c r="A317" s="1" t="s">
        <v>630</v>
      </c>
      <c r="B317" s="3" t="s">
        <v>631</v>
      </c>
      <c r="C317" s="75">
        <f>+'ABRIL 26'!C317+'MAYO 26'!C317+'JUNIO 26'!C317</f>
        <v>2632967.65</v>
      </c>
      <c r="D317" s="75">
        <f>+'ABRIL 26'!D317+'MAYO 26'!D317+'JUNIO 26'!D317</f>
        <v>1168310.06</v>
      </c>
      <c r="E317" s="75">
        <f>+'ABRIL 26'!E317+'MAYO 26'!E317+'JUNIO 26'!E317</f>
        <v>28618.699999999997</v>
      </c>
      <c r="F317" s="75">
        <f>+'ABRIL 26'!F317+'MAYO 26'!F317+'JUNIO 26'!F317</f>
        <v>165981.12</v>
      </c>
      <c r="G317" s="75">
        <f>+'ABRIL 26'!G317+'MAYO 26'!G317+'JUNIO 26'!G317</f>
        <v>76428.06</v>
      </c>
      <c r="H317" s="75">
        <f>+'ABRIL 26'!H317+'MAYO 26'!H317+'JUNIO 26'!H317</f>
        <v>13161.3</v>
      </c>
      <c r="I317" s="75">
        <f>+'ABRIL 26'!I317+'MAYO 26'!I317+'JUNIO 26'!I317</f>
        <v>61258</v>
      </c>
      <c r="J317" s="75">
        <f>'MAYO 26'!J317</f>
        <v>13.75</v>
      </c>
      <c r="K317" s="75">
        <f>+'ABRIL 26'!J317+'MAYO 26'!K317+'JUNIO 26'!J317</f>
        <v>4909.4400000000005</v>
      </c>
      <c r="L317" s="75">
        <f>+'ABRIL 26'!K317+'MAYO 26'!L317+'JUNIO 26'!K317</f>
        <v>4795.76</v>
      </c>
      <c r="M317" s="75">
        <f>+'ABRIL 26'!L317+'MAYO 26'!M317+'JUNIO 26'!L317</f>
        <v>0</v>
      </c>
      <c r="N317" s="75">
        <f>+'JUNIO 26'!M317</f>
        <v>4681.2</v>
      </c>
      <c r="O317" s="75">
        <f>+'ABRIL 26'!M317+'MAYO 26'!N317+'JUNIO 26'!N317</f>
        <v>0</v>
      </c>
      <c r="P317" s="76">
        <f t="shared" si="4"/>
        <v>4161125.04</v>
      </c>
    </row>
    <row r="318" spans="1:16" ht="15.6" x14ac:dyDescent="0.3">
      <c r="A318" s="1" t="s">
        <v>632</v>
      </c>
      <c r="B318" s="3" t="s">
        <v>633</v>
      </c>
      <c r="C318" s="75">
        <f>+'ABRIL 26'!C318+'MAYO 26'!C318+'JUNIO 26'!C318</f>
        <v>2870284.33</v>
      </c>
      <c r="D318" s="75">
        <f>+'ABRIL 26'!D318+'MAYO 26'!D318+'JUNIO 26'!D318</f>
        <v>1271366.81</v>
      </c>
      <c r="E318" s="75">
        <f>+'ABRIL 26'!E318+'MAYO 26'!E318+'JUNIO 26'!E318</f>
        <v>24899.42</v>
      </c>
      <c r="F318" s="75">
        <f>+'ABRIL 26'!F318+'MAYO 26'!F318+'JUNIO 26'!F318</f>
        <v>192793.03</v>
      </c>
      <c r="G318" s="75">
        <f>+'ABRIL 26'!G318+'MAYO 26'!G318+'JUNIO 26'!G318</f>
        <v>106025.88</v>
      </c>
      <c r="H318" s="75">
        <f>+'ABRIL 26'!H318+'MAYO 26'!H318+'JUNIO 26'!H318</f>
        <v>15049.89</v>
      </c>
      <c r="I318" s="75">
        <f>+'ABRIL 26'!I318+'MAYO 26'!I318+'JUNIO 26'!I318</f>
        <v>89527.57</v>
      </c>
      <c r="J318" s="75">
        <f>'MAYO 26'!J318</f>
        <v>20.100000000000001</v>
      </c>
      <c r="K318" s="75">
        <f>+'ABRIL 26'!J318+'MAYO 26'!K318+'JUNIO 26'!J318</f>
        <v>2499.4499999999998</v>
      </c>
      <c r="L318" s="75">
        <f>+'ABRIL 26'!K318+'MAYO 26'!L318+'JUNIO 26'!K318</f>
        <v>7368.0499999999993</v>
      </c>
      <c r="M318" s="75">
        <f>+'ABRIL 26'!L318+'MAYO 26'!M318+'JUNIO 26'!L318</f>
        <v>0</v>
      </c>
      <c r="N318" s="75">
        <f>+'JUNIO 26'!M318</f>
        <v>5792.95</v>
      </c>
      <c r="O318" s="75">
        <f>+'ABRIL 26'!M318+'MAYO 26'!N318+'JUNIO 26'!N318</f>
        <v>0</v>
      </c>
      <c r="P318" s="76">
        <f t="shared" si="4"/>
        <v>4585627.4799999995</v>
      </c>
    </row>
    <row r="319" spans="1:16" ht="15.6" x14ac:dyDescent="0.3">
      <c r="A319" s="1" t="s">
        <v>634</v>
      </c>
      <c r="B319" s="3" t="s">
        <v>635</v>
      </c>
      <c r="C319" s="75">
        <f>+'ABRIL 26'!C319+'MAYO 26'!C319+'JUNIO 26'!C319</f>
        <v>364513.75</v>
      </c>
      <c r="D319" s="75">
        <f>+'ABRIL 26'!D319+'MAYO 26'!D319+'JUNIO 26'!D319</f>
        <v>190662.03</v>
      </c>
      <c r="E319" s="75">
        <f>+'ABRIL 26'!E319+'MAYO 26'!E319+'JUNIO 26'!E319</f>
        <v>5375.7000000000007</v>
      </c>
      <c r="F319" s="75">
        <f>+'ABRIL 26'!F319+'MAYO 26'!F319+'JUNIO 26'!F319</f>
        <v>21365.4</v>
      </c>
      <c r="G319" s="75">
        <f>+'ABRIL 26'!G319+'MAYO 26'!G319+'JUNIO 26'!G319</f>
        <v>3540.2</v>
      </c>
      <c r="H319" s="75">
        <f>+'ABRIL 26'!H319+'MAYO 26'!H319+'JUNIO 26'!H319</f>
        <v>1704.13</v>
      </c>
      <c r="I319" s="75">
        <f>+'ABRIL 26'!I319+'MAYO 26'!I319+'JUNIO 26'!I319</f>
        <v>3108.12</v>
      </c>
      <c r="J319" s="75">
        <f>'MAYO 26'!J319</f>
        <v>0.7</v>
      </c>
      <c r="K319" s="75">
        <f>+'ABRIL 26'!J319+'MAYO 26'!K319+'JUNIO 26'!J319</f>
        <v>1172.52</v>
      </c>
      <c r="L319" s="75">
        <f>+'ABRIL 26'!K319+'MAYO 26'!L319+'JUNIO 26'!K319</f>
        <v>269.06</v>
      </c>
      <c r="M319" s="75">
        <f>+'ABRIL 26'!L319+'MAYO 26'!M319+'JUNIO 26'!L319</f>
        <v>0</v>
      </c>
      <c r="N319" s="75">
        <f>+'JUNIO 26'!M319</f>
        <v>2054.61</v>
      </c>
      <c r="O319" s="75">
        <f>+'ABRIL 26'!M319+'MAYO 26'!N319+'JUNIO 26'!N319</f>
        <v>0</v>
      </c>
      <c r="P319" s="76">
        <f t="shared" si="4"/>
        <v>593766.22</v>
      </c>
    </row>
    <row r="320" spans="1:16" ht="15.6" x14ac:dyDescent="0.3">
      <c r="A320" s="1" t="s">
        <v>636</v>
      </c>
      <c r="B320" s="3" t="s">
        <v>637</v>
      </c>
      <c r="C320" s="75">
        <f>+'ABRIL 26'!C320+'MAYO 26'!C320+'JUNIO 26'!C320</f>
        <v>2819750.08</v>
      </c>
      <c r="D320" s="75">
        <f>+'ABRIL 26'!D320+'MAYO 26'!D320+'JUNIO 26'!D320</f>
        <v>389910.94</v>
      </c>
      <c r="E320" s="75">
        <f>+'ABRIL 26'!E320+'MAYO 26'!E320+'JUNIO 26'!E320</f>
        <v>28641.620000000003</v>
      </c>
      <c r="F320" s="75">
        <f>+'ABRIL 26'!F320+'MAYO 26'!F320+'JUNIO 26'!F320</f>
        <v>181150.89</v>
      </c>
      <c r="G320" s="75">
        <f>+'ABRIL 26'!G320+'MAYO 26'!G320+'JUNIO 26'!G320</f>
        <v>83157.94</v>
      </c>
      <c r="H320" s="75">
        <f>+'ABRIL 26'!H320+'MAYO 26'!H320+'JUNIO 26'!H320</f>
        <v>14298.740000000002</v>
      </c>
      <c r="I320" s="75">
        <f>+'ABRIL 26'!I320+'MAYO 26'!I320+'JUNIO 26'!I320</f>
        <v>69782.63</v>
      </c>
      <c r="J320" s="75">
        <f>'MAYO 26'!J320</f>
        <v>15.67</v>
      </c>
      <c r="K320" s="75">
        <f>+'ABRIL 26'!J320+'MAYO 26'!K320+'JUNIO 26'!J320</f>
        <v>4329.8999999999996</v>
      </c>
      <c r="L320" s="75">
        <f>+'ABRIL 26'!K320+'MAYO 26'!L320+'JUNIO 26'!K320</f>
        <v>5781.08</v>
      </c>
      <c r="M320" s="75">
        <f>+'ABRIL 26'!L320+'MAYO 26'!M320+'JUNIO 26'!L320</f>
        <v>105658</v>
      </c>
      <c r="N320" s="75">
        <f>+'JUNIO 26'!M320</f>
        <v>4923.2700000000004</v>
      </c>
      <c r="O320" s="75">
        <f>+'ABRIL 26'!M320+'MAYO 26'!N320+'JUNIO 26'!N320</f>
        <v>0</v>
      </c>
      <c r="P320" s="76">
        <f t="shared" si="4"/>
        <v>3707400.7600000002</v>
      </c>
    </row>
    <row r="321" spans="1:16" ht="15.6" x14ac:dyDescent="0.3">
      <c r="A321" s="1" t="s">
        <v>638</v>
      </c>
      <c r="B321" s="3" t="s">
        <v>639</v>
      </c>
      <c r="C321" s="75">
        <f>+'ABRIL 26'!C321+'MAYO 26'!C321+'JUNIO 26'!C321</f>
        <v>411444.5</v>
      </c>
      <c r="D321" s="75">
        <f>+'ABRIL 26'!D321+'MAYO 26'!D321+'JUNIO 26'!D321</f>
        <v>158102.40000000002</v>
      </c>
      <c r="E321" s="75">
        <f>+'ABRIL 26'!E321+'MAYO 26'!E321+'JUNIO 26'!E321</f>
        <v>6124.73</v>
      </c>
      <c r="F321" s="75">
        <f>+'ABRIL 26'!F321+'MAYO 26'!F321+'JUNIO 26'!F321</f>
        <v>24778.86</v>
      </c>
      <c r="G321" s="75">
        <f>+'ABRIL 26'!G321+'MAYO 26'!G321+'JUNIO 26'!G321</f>
        <v>5255.26</v>
      </c>
      <c r="H321" s="75">
        <f>+'ABRIL 26'!H321+'MAYO 26'!H321+'JUNIO 26'!H321</f>
        <v>1952.48</v>
      </c>
      <c r="I321" s="75">
        <f>+'ABRIL 26'!I321+'MAYO 26'!I321+'JUNIO 26'!I321</f>
        <v>4399.6499999999996</v>
      </c>
      <c r="J321" s="75">
        <f>'MAYO 26'!J321</f>
        <v>0.99</v>
      </c>
      <c r="K321" s="75">
        <f>+'ABRIL 26'!J321+'MAYO 26'!K321+'JUNIO 26'!J321</f>
        <v>1309.44</v>
      </c>
      <c r="L321" s="75">
        <f>+'ABRIL 26'!K321+'MAYO 26'!L321+'JUNIO 26'!K321</f>
        <v>353.20000000000005</v>
      </c>
      <c r="M321" s="75">
        <f>+'ABRIL 26'!L321+'MAYO 26'!M321+'JUNIO 26'!L321</f>
        <v>0</v>
      </c>
      <c r="N321" s="75">
        <f>+'JUNIO 26'!M321</f>
        <v>2120.2399999999998</v>
      </c>
      <c r="O321" s="75">
        <f>+'ABRIL 26'!M321+'MAYO 26'!N321+'JUNIO 26'!N321</f>
        <v>0</v>
      </c>
      <c r="P321" s="76">
        <f t="shared" si="4"/>
        <v>615841.74999999988</v>
      </c>
    </row>
    <row r="322" spans="1:16" ht="15.6" x14ac:dyDescent="0.3">
      <c r="A322" s="1" t="s">
        <v>640</v>
      </c>
      <c r="B322" s="3" t="s">
        <v>641</v>
      </c>
      <c r="C322" s="75">
        <f>+'ABRIL 26'!C322+'MAYO 26'!C322+'JUNIO 26'!C322</f>
        <v>684401.22</v>
      </c>
      <c r="D322" s="75">
        <f>+'ABRIL 26'!D322+'MAYO 26'!D322+'JUNIO 26'!D322</f>
        <v>312039.33</v>
      </c>
      <c r="E322" s="75">
        <f>+'ABRIL 26'!E322+'MAYO 26'!E322+'JUNIO 26'!E322</f>
        <v>7504.3099999999995</v>
      </c>
      <c r="F322" s="75">
        <f>+'ABRIL 26'!F322+'MAYO 26'!F322+'JUNIO 26'!F322</f>
        <v>41584.570000000007</v>
      </c>
      <c r="G322" s="75">
        <f>+'ABRIL 26'!G322+'MAYO 26'!G322+'JUNIO 26'!G322</f>
        <v>12384.900000000001</v>
      </c>
      <c r="H322" s="75">
        <f>+'ABRIL 26'!H322+'MAYO 26'!H322+'JUNIO 26'!H322</f>
        <v>3359.5299999999997</v>
      </c>
      <c r="I322" s="75">
        <f>+'ABRIL 26'!I322+'MAYO 26'!I322+'JUNIO 26'!I322</f>
        <v>12014.16</v>
      </c>
      <c r="J322" s="75">
        <f>'MAYO 26'!J322</f>
        <v>2.7</v>
      </c>
      <c r="K322" s="75">
        <f>+'ABRIL 26'!J322+'MAYO 26'!K322+'JUNIO 26'!J322</f>
        <v>1508.46</v>
      </c>
      <c r="L322" s="75">
        <f>+'ABRIL 26'!K322+'MAYO 26'!L322+'JUNIO 26'!K322</f>
        <v>1107.02</v>
      </c>
      <c r="M322" s="75">
        <f>+'ABRIL 26'!L322+'MAYO 26'!M322+'JUNIO 26'!L322</f>
        <v>64552</v>
      </c>
      <c r="N322" s="75">
        <f>+'JUNIO 26'!M322</f>
        <v>2392.6</v>
      </c>
      <c r="O322" s="75">
        <f>+'ABRIL 26'!M322+'MAYO 26'!N322+'JUNIO 26'!N322</f>
        <v>0</v>
      </c>
      <c r="P322" s="76">
        <f t="shared" si="4"/>
        <v>1142850.8</v>
      </c>
    </row>
    <row r="323" spans="1:16" ht="15.6" x14ac:dyDescent="0.3">
      <c r="A323" s="1" t="s">
        <v>642</v>
      </c>
      <c r="B323" s="3" t="s">
        <v>643</v>
      </c>
      <c r="C323" s="75">
        <f>+'ABRIL 26'!C323+'MAYO 26'!C323+'JUNIO 26'!C323</f>
        <v>656212.29</v>
      </c>
      <c r="D323" s="75">
        <f>+'ABRIL 26'!D323+'MAYO 26'!D323+'JUNIO 26'!D323</f>
        <v>213226.89</v>
      </c>
      <c r="E323" s="75">
        <f>+'ABRIL 26'!E323+'MAYO 26'!E323+'JUNIO 26'!E323</f>
        <v>8175.74</v>
      </c>
      <c r="F323" s="75">
        <f>+'ABRIL 26'!F323+'MAYO 26'!F323+'JUNIO 26'!F323</f>
        <v>40326.009999999995</v>
      </c>
      <c r="G323" s="75">
        <f>+'ABRIL 26'!G323+'MAYO 26'!G323+'JUNIO 26'!G323</f>
        <v>13983.86</v>
      </c>
      <c r="H323" s="75">
        <f>+'ABRIL 26'!H323+'MAYO 26'!H323+'JUNIO 26'!H323</f>
        <v>3198.6</v>
      </c>
      <c r="I323" s="75">
        <f>+'ABRIL 26'!I323+'MAYO 26'!I323+'JUNIO 26'!I323</f>
        <v>11428.86</v>
      </c>
      <c r="J323" s="75">
        <f>'MAYO 26'!J323</f>
        <v>2.57</v>
      </c>
      <c r="K323" s="75">
        <f>+'ABRIL 26'!J323+'MAYO 26'!K323+'JUNIO 26'!J323</f>
        <v>1565.16</v>
      </c>
      <c r="L323" s="75">
        <f>+'ABRIL 26'!K323+'MAYO 26'!L323+'JUNIO 26'!K323</f>
        <v>915.86999999999989</v>
      </c>
      <c r="M323" s="75">
        <f>+'ABRIL 26'!L323+'MAYO 26'!M323+'JUNIO 26'!L323</f>
        <v>31492</v>
      </c>
      <c r="N323" s="75">
        <f>+'JUNIO 26'!M323</f>
        <v>2430.86</v>
      </c>
      <c r="O323" s="75">
        <f>+'ABRIL 26'!M323+'MAYO 26'!N323+'JUNIO 26'!N323</f>
        <v>0</v>
      </c>
      <c r="P323" s="76">
        <f t="shared" si="4"/>
        <v>982958.71</v>
      </c>
    </row>
    <row r="324" spans="1:16" ht="15.6" x14ac:dyDescent="0.3">
      <c r="A324" s="1" t="s">
        <v>644</v>
      </c>
      <c r="B324" s="3" t="s">
        <v>645</v>
      </c>
      <c r="C324" s="75">
        <f>+'ABRIL 26'!C324+'MAYO 26'!C324+'JUNIO 26'!C324</f>
        <v>481192.06</v>
      </c>
      <c r="D324" s="75">
        <f>+'ABRIL 26'!D324+'MAYO 26'!D324+'JUNIO 26'!D324</f>
        <v>253051.86</v>
      </c>
      <c r="E324" s="75">
        <f>+'ABRIL 26'!E324+'MAYO 26'!E324+'JUNIO 26'!E324</f>
        <v>6801.5399999999991</v>
      </c>
      <c r="F324" s="75">
        <f>+'ABRIL 26'!F324+'MAYO 26'!F324+'JUNIO 26'!F324</f>
        <v>29604.68</v>
      </c>
      <c r="G324" s="75">
        <f>+'ABRIL 26'!G324+'MAYO 26'!G324+'JUNIO 26'!G324</f>
        <v>5224.05</v>
      </c>
      <c r="H324" s="75">
        <f>+'ABRIL 26'!H324+'MAYO 26'!H324+'JUNIO 26'!H324</f>
        <v>2344.3199999999997</v>
      </c>
      <c r="I324" s="75">
        <f>+'ABRIL 26'!I324+'MAYO 26'!I324+'JUNIO 26'!I324</f>
        <v>5540.84</v>
      </c>
      <c r="J324" s="75">
        <f>'MAYO 26'!J324</f>
        <v>1.24</v>
      </c>
      <c r="K324" s="75">
        <f>+'ABRIL 26'!J324+'MAYO 26'!K324+'JUNIO 26'!J324</f>
        <v>1647.78</v>
      </c>
      <c r="L324" s="75">
        <f>+'ABRIL 26'!K324+'MAYO 26'!L324+'JUNIO 26'!K324</f>
        <v>553.24</v>
      </c>
      <c r="M324" s="75">
        <f>+'ABRIL 26'!L324+'MAYO 26'!M324+'JUNIO 26'!L324</f>
        <v>30310</v>
      </c>
      <c r="N324" s="75">
        <f>+'JUNIO 26'!M324</f>
        <v>2122.37</v>
      </c>
      <c r="O324" s="75">
        <f>+'ABRIL 26'!M324+'MAYO 26'!N324+'JUNIO 26'!N324</f>
        <v>0</v>
      </c>
      <c r="P324" s="76">
        <f t="shared" si="4"/>
        <v>818393.98</v>
      </c>
    </row>
    <row r="325" spans="1:16" ht="15.6" x14ac:dyDescent="0.3">
      <c r="A325" s="1" t="s">
        <v>646</v>
      </c>
      <c r="B325" s="3" t="s">
        <v>647</v>
      </c>
      <c r="C325" s="75">
        <f>+'ABRIL 26'!C325+'MAYO 26'!C325+'JUNIO 26'!C325</f>
        <v>533748.56000000006</v>
      </c>
      <c r="D325" s="75">
        <f>+'ABRIL 26'!D325+'MAYO 26'!D325+'JUNIO 26'!D325</f>
        <v>268739.18000000005</v>
      </c>
      <c r="E325" s="75">
        <f>+'ABRIL 26'!E325+'MAYO 26'!E325+'JUNIO 26'!E325</f>
        <v>6823.01</v>
      </c>
      <c r="F325" s="75">
        <f>+'ABRIL 26'!F325+'MAYO 26'!F325+'JUNIO 26'!F325</f>
        <v>32170.12</v>
      </c>
      <c r="G325" s="75">
        <f>+'ABRIL 26'!G325+'MAYO 26'!G325+'JUNIO 26'!G325</f>
        <v>8983.48</v>
      </c>
      <c r="H325" s="75">
        <f>+'ABRIL 26'!H325+'MAYO 26'!H325+'JUNIO 26'!H325</f>
        <v>2572.2999999999997</v>
      </c>
      <c r="I325" s="75">
        <f>+'ABRIL 26'!I325+'MAYO 26'!I325+'JUNIO 26'!I325</f>
        <v>7881.17</v>
      </c>
      <c r="J325" s="75">
        <f>'MAYO 26'!J325</f>
        <v>1.77</v>
      </c>
      <c r="K325" s="75">
        <f>+'ABRIL 26'!J325+'MAYO 26'!K325+'JUNIO 26'!J325</f>
        <v>1411.56</v>
      </c>
      <c r="L325" s="75">
        <f>+'ABRIL 26'!K325+'MAYO 26'!L325+'JUNIO 26'!K325</f>
        <v>662.97</v>
      </c>
      <c r="M325" s="75">
        <f>+'ABRIL 26'!L325+'MAYO 26'!M325+'JUNIO 26'!L325</f>
        <v>0</v>
      </c>
      <c r="N325" s="75">
        <f>+'JUNIO 26'!M325</f>
        <v>2260.27</v>
      </c>
      <c r="O325" s="75">
        <f>+'ABRIL 26'!M325+'MAYO 26'!N325+'JUNIO 26'!N325</f>
        <v>0</v>
      </c>
      <c r="P325" s="76">
        <f t="shared" si="4"/>
        <v>865254.39000000025</v>
      </c>
    </row>
    <row r="326" spans="1:16" ht="15.6" x14ac:dyDescent="0.3">
      <c r="A326" s="1" t="s">
        <v>648</v>
      </c>
      <c r="B326" s="3" t="s">
        <v>649</v>
      </c>
      <c r="C326" s="75">
        <f>+'ABRIL 26'!C326+'MAYO 26'!C326+'JUNIO 26'!C326</f>
        <v>32656340.600000001</v>
      </c>
      <c r="D326" s="75">
        <f>+'ABRIL 26'!D326+'MAYO 26'!D326+'JUNIO 26'!D326</f>
        <v>5655588.7199999997</v>
      </c>
      <c r="E326" s="75">
        <f>+'ABRIL 26'!E326+'MAYO 26'!E326+'JUNIO 26'!E326</f>
        <v>266038.95</v>
      </c>
      <c r="F326" s="75">
        <f>+'ABRIL 26'!F326+'MAYO 26'!F326+'JUNIO 26'!F326</f>
        <v>2209231.06</v>
      </c>
      <c r="G326" s="75">
        <f>+'ABRIL 26'!G326+'MAYO 26'!G326+'JUNIO 26'!G326</f>
        <v>349421.41000000003</v>
      </c>
      <c r="H326" s="75">
        <f>+'ABRIL 26'!H326+'MAYO 26'!H326+'JUNIO 26'!H326</f>
        <v>173814.61</v>
      </c>
      <c r="I326" s="75">
        <f>+'ABRIL 26'!I326+'MAYO 26'!I326+'JUNIO 26'!I326</f>
        <v>661581.66</v>
      </c>
      <c r="J326" s="75">
        <f>'MAYO 26'!J326</f>
        <v>148.55000000000001</v>
      </c>
      <c r="K326" s="75">
        <f>+'ABRIL 26'!J326+'MAYO 26'!K326+'JUNIO 26'!J326</f>
        <v>24687</v>
      </c>
      <c r="L326" s="75">
        <f>+'ABRIL 26'!K326+'MAYO 26'!L326+'JUNIO 26'!K326</f>
        <v>88977.87</v>
      </c>
      <c r="M326" s="75">
        <f>+'ABRIL 26'!L326+'MAYO 26'!M326+'JUNIO 26'!L326</f>
        <v>0</v>
      </c>
      <c r="N326" s="75">
        <f>+'JUNIO 26'!M326</f>
        <v>15153.55</v>
      </c>
      <c r="O326" s="75">
        <f>+'ABRIL 26'!M326+'MAYO 26'!N326+'JUNIO 26'!N326</f>
        <v>0</v>
      </c>
      <c r="P326" s="76">
        <f t="shared" si="4"/>
        <v>42100983.979999989</v>
      </c>
    </row>
    <row r="327" spans="1:16" ht="15.6" x14ac:dyDescent="0.3">
      <c r="A327" s="1" t="s">
        <v>650</v>
      </c>
      <c r="B327" s="3" t="s">
        <v>651</v>
      </c>
      <c r="C327" s="75">
        <f>+'ABRIL 26'!C327+'MAYO 26'!C327+'JUNIO 26'!C327</f>
        <v>319545.84000000003</v>
      </c>
      <c r="D327" s="75">
        <f>+'ABRIL 26'!D327+'MAYO 26'!D327+'JUNIO 26'!D327</f>
        <v>74391</v>
      </c>
      <c r="E327" s="75">
        <f>+'ABRIL 26'!E327+'MAYO 26'!E327+'JUNIO 26'!E327</f>
        <v>4054.3100000000004</v>
      </c>
      <c r="F327" s="75">
        <f>+'ABRIL 26'!F327+'MAYO 26'!F327+'JUNIO 26'!F327</f>
        <v>19673.439999999999</v>
      </c>
      <c r="G327" s="75">
        <f>+'ABRIL 26'!G327+'MAYO 26'!G327+'JUNIO 26'!G327</f>
        <v>6979.6</v>
      </c>
      <c r="H327" s="75">
        <f>+'ABRIL 26'!H327+'MAYO 26'!H327+'JUNIO 26'!H327</f>
        <v>1558.18</v>
      </c>
      <c r="I327" s="75">
        <f>+'ABRIL 26'!I327+'MAYO 26'!I327+'JUNIO 26'!I327</f>
        <v>5673.8</v>
      </c>
      <c r="J327" s="75">
        <f>'MAYO 26'!J327</f>
        <v>1.27</v>
      </c>
      <c r="K327" s="75">
        <f>+'ABRIL 26'!J327+'MAYO 26'!K327+'JUNIO 26'!J327</f>
        <v>791.79</v>
      </c>
      <c r="L327" s="75">
        <f>+'ABRIL 26'!K327+'MAYO 26'!L327+'JUNIO 26'!K327</f>
        <v>437.19</v>
      </c>
      <c r="M327" s="75">
        <f>+'ABRIL 26'!L327+'MAYO 26'!M327+'JUNIO 26'!L327</f>
        <v>0</v>
      </c>
      <c r="N327" s="75">
        <f>+'JUNIO 26'!M327</f>
        <v>2184.54</v>
      </c>
      <c r="O327" s="75">
        <f>+'ABRIL 26'!M327+'MAYO 26'!N327+'JUNIO 26'!N327</f>
        <v>0</v>
      </c>
      <c r="P327" s="76">
        <f t="shared" si="4"/>
        <v>435290.95999999996</v>
      </c>
    </row>
    <row r="328" spans="1:16" ht="15.6" x14ac:dyDescent="0.3">
      <c r="A328" s="1" t="s">
        <v>652</v>
      </c>
      <c r="B328" s="3" t="s">
        <v>653</v>
      </c>
      <c r="C328" s="75">
        <f>+'ABRIL 26'!C328+'MAYO 26'!C328+'JUNIO 26'!C328</f>
        <v>278232.61</v>
      </c>
      <c r="D328" s="75">
        <f>+'ABRIL 26'!D328+'MAYO 26'!D328+'JUNIO 26'!D328</f>
        <v>80634</v>
      </c>
      <c r="E328" s="75">
        <f>+'ABRIL 26'!E328+'MAYO 26'!E328+'JUNIO 26'!E328</f>
        <v>3821.38</v>
      </c>
      <c r="F328" s="75">
        <f>+'ABRIL 26'!F328+'MAYO 26'!F328+'JUNIO 26'!F328</f>
        <v>17006.43</v>
      </c>
      <c r="G328" s="75">
        <f>+'ABRIL 26'!G328+'MAYO 26'!G328+'JUNIO 26'!G328</f>
        <v>5008.84</v>
      </c>
      <c r="H328" s="75">
        <f>+'ABRIL 26'!H328+'MAYO 26'!H328+'JUNIO 26'!H328</f>
        <v>1341.7</v>
      </c>
      <c r="I328" s="75">
        <f>+'ABRIL 26'!I328+'MAYO 26'!I328+'JUNIO 26'!I328</f>
        <v>4120.33</v>
      </c>
      <c r="J328" s="75">
        <f>'MAYO 26'!J328</f>
        <v>0.93</v>
      </c>
      <c r="K328" s="75">
        <f>+'ABRIL 26'!J328+'MAYO 26'!K328+'JUNIO 26'!J328</f>
        <v>773.19</v>
      </c>
      <c r="L328" s="75">
        <f>+'ABRIL 26'!K328+'MAYO 26'!L328+'JUNIO 26'!K328</f>
        <v>317.41999999999996</v>
      </c>
      <c r="M328" s="75">
        <f>+'ABRIL 26'!L328+'MAYO 26'!M328+'JUNIO 26'!L328</f>
        <v>0</v>
      </c>
      <c r="N328" s="75">
        <f>+'JUNIO 26'!M328</f>
        <v>2113.86</v>
      </c>
      <c r="O328" s="75">
        <f>+'ABRIL 26'!M328+'MAYO 26'!N328+'JUNIO 26'!N328</f>
        <v>0</v>
      </c>
      <c r="P328" s="76">
        <f t="shared" si="4"/>
        <v>393370.69</v>
      </c>
    </row>
    <row r="329" spans="1:16" ht="15.6" x14ac:dyDescent="0.3">
      <c r="A329" s="1" t="s">
        <v>654</v>
      </c>
      <c r="B329" s="3" t="s">
        <v>655</v>
      </c>
      <c r="C329" s="75">
        <f>+'ABRIL 26'!C329+'MAYO 26'!C329+'JUNIO 26'!C329</f>
        <v>412200.87</v>
      </c>
      <c r="D329" s="75">
        <f>+'ABRIL 26'!D329+'MAYO 26'!D329+'JUNIO 26'!D329</f>
        <v>137542.25</v>
      </c>
      <c r="E329" s="75">
        <f>+'ABRIL 26'!E329+'MAYO 26'!E329+'JUNIO 26'!E329</f>
        <v>5331.79</v>
      </c>
      <c r="F329" s="75">
        <f>+'ABRIL 26'!F329+'MAYO 26'!F329+'JUNIO 26'!F329</f>
        <v>25234.38</v>
      </c>
      <c r="G329" s="75">
        <f>+'ABRIL 26'!G329+'MAYO 26'!G329+'JUNIO 26'!G329</f>
        <v>5346.29</v>
      </c>
      <c r="H329" s="75">
        <f>+'ABRIL 26'!H329+'MAYO 26'!H329+'JUNIO 26'!H329</f>
        <v>2000.6399999999999</v>
      </c>
      <c r="I329" s="75">
        <f>+'ABRIL 26'!I329+'MAYO 26'!I329+'JUNIO 26'!I329</f>
        <v>5473.5</v>
      </c>
      <c r="J329" s="75">
        <f>'MAYO 26'!J329</f>
        <v>1.23</v>
      </c>
      <c r="K329" s="75">
        <f>+'ABRIL 26'!J329+'MAYO 26'!K329+'JUNIO 26'!J329</f>
        <v>1063.5899999999999</v>
      </c>
      <c r="L329" s="75">
        <f>+'ABRIL 26'!K329+'MAYO 26'!L329+'JUNIO 26'!K329</f>
        <v>533.37</v>
      </c>
      <c r="M329" s="75">
        <f>+'ABRIL 26'!L329+'MAYO 26'!M329+'JUNIO 26'!L329</f>
        <v>0</v>
      </c>
      <c r="N329" s="75">
        <f>+'JUNIO 26'!M329</f>
        <v>2125.8200000000002</v>
      </c>
      <c r="O329" s="75">
        <f>+'ABRIL 26'!M329+'MAYO 26'!N329+'JUNIO 26'!N329</f>
        <v>0</v>
      </c>
      <c r="P329" s="76">
        <f t="shared" ref="P329:P392" si="5">SUM(C329:O329)</f>
        <v>596853.73</v>
      </c>
    </row>
    <row r="330" spans="1:16" ht="15.6" x14ac:dyDescent="0.3">
      <c r="A330" s="1" t="s">
        <v>656</v>
      </c>
      <c r="B330" s="3" t="s">
        <v>657</v>
      </c>
      <c r="C330" s="75">
        <f>+'ABRIL 26'!C330+'MAYO 26'!C330+'JUNIO 26'!C330</f>
        <v>421243.23</v>
      </c>
      <c r="D330" s="75">
        <f>+'ABRIL 26'!D330+'MAYO 26'!D330+'JUNIO 26'!D330</f>
        <v>168258</v>
      </c>
      <c r="E330" s="75">
        <f>+'ABRIL 26'!E330+'MAYO 26'!E330+'JUNIO 26'!E330</f>
        <v>6286.8499999999995</v>
      </c>
      <c r="F330" s="75">
        <f>+'ABRIL 26'!F330+'MAYO 26'!F330+'JUNIO 26'!F330</f>
        <v>25301.24</v>
      </c>
      <c r="G330" s="75">
        <f>+'ABRIL 26'!G330+'MAYO 26'!G330+'JUNIO 26'!G330</f>
        <v>5777.2</v>
      </c>
      <c r="H330" s="75">
        <f>+'ABRIL 26'!H330+'MAYO 26'!H330+'JUNIO 26'!H330</f>
        <v>1993.74</v>
      </c>
      <c r="I330" s="75">
        <f>+'ABRIL 26'!I330+'MAYO 26'!I330+'JUNIO 26'!I330</f>
        <v>4582.2</v>
      </c>
      <c r="J330" s="75">
        <f>'MAYO 26'!J330</f>
        <v>1.03</v>
      </c>
      <c r="K330" s="75">
        <f>+'ABRIL 26'!J330+'MAYO 26'!K330+'JUNIO 26'!J330</f>
        <v>1349.07</v>
      </c>
      <c r="L330" s="75">
        <f>+'ABRIL 26'!K330+'MAYO 26'!L330+'JUNIO 26'!K330</f>
        <v>352.48</v>
      </c>
      <c r="M330" s="75">
        <f>+'ABRIL 26'!L330+'MAYO 26'!M330+'JUNIO 26'!L330</f>
        <v>0</v>
      </c>
      <c r="N330" s="75">
        <f>+'JUNIO 26'!M330</f>
        <v>2135.12</v>
      </c>
      <c r="O330" s="75">
        <f>+'ABRIL 26'!M330+'MAYO 26'!N330+'JUNIO 26'!N330</f>
        <v>0</v>
      </c>
      <c r="P330" s="76">
        <f t="shared" si="5"/>
        <v>637280.1599999998</v>
      </c>
    </row>
    <row r="331" spans="1:16" ht="15.6" x14ac:dyDescent="0.3">
      <c r="A331" s="1" t="s">
        <v>658</v>
      </c>
      <c r="B331" s="3" t="s">
        <v>659</v>
      </c>
      <c r="C331" s="75">
        <f>+'ABRIL 26'!C331+'MAYO 26'!C331+'JUNIO 26'!C331</f>
        <v>714466.84000000008</v>
      </c>
      <c r="D331" s="75">
        <f>+'ABRIL 26'!D331+'MAYO 26'!D331+'JUNIO 26'!D331</f>
        <v>134812.20000000001</v>
      </c>
      <c r="E331" s="75">
        <f>+'ABRIL 26'!E331+'MAYO 26'!E331+'JUNIO 26'!E331</f>
        <v>8406.48</v>
      </c>
      <c r="F331" s="75">
        <f>+'ABRIL 26'!F331+'MAYO 26'!F331+'JUNIO 26'!F331</f>
        <v>43863.15</v>
      </c>
      <c r="G331" s="75">
        <f>+'ABRIL 26'!G331+'MAYO 26'!G331+'JUNIO 26'!G331</f>
        <v>17201.349999999999</v>
      </c>
      <c r="H331" s="75">
        <f>+'ABRIL 26'!H331+'MAYO 26'!H331+'JUNIO 26'!H331</f>
        <v>3491.6400000000003</v>
      </c>
      <c r="I331" s="75">
        <f>+'ABRIL 26'!I331+'MAYO 26'!I331+'JUNIO 26'!I331</f>
        <v>14014.24</v>
      </c>
      <c r="J331" s="75">
        <f>'MAYO 26'!J331</f>
        <v>3.15</v>
      </c>
      <c r="K331" s="75">
        <f>+'ABRIL 26'!J331+'MAYO 26'!K331+'JUNIO 26'!J331</f>
        <v>1515.93</v>
      </c>
      <c r="L331" s="75">
        <f>+'ABRIL 26'!K331+'MAYO 26'!L331+'JUNIO 26'!K331</f>
        <v>1077.97</v>
      </c>
      <c r="M331" s="75">
        <f>+'ABRIL 26'!L331+'MAYO 26'!M331+'JUNIO 26'!L331</f>
        <v>0</v>
      </c>
      <c r="N331" s="75">
        <f>+'JUNIO 26'!M331</f>
        <v>2565.0500000000002</v>
      </c>
      <c r="O331" s="75">
        <f>+'ABRIL 26'!M331+'MAYO 26'!N331+'JUNIO 26'!N331</f>
        <v>0</v>
      </c>
      <c r="P331" s="76">
        <f t="shared" si="5"/>
        <v>941418.00000000012</v>
      </c>
    </row>
    <row r="332" spans="1:16" ht="15.6" x14ac:dyDescent="0.3">
      <c r="A332" s="1" t="s">
        <v>660</v>
      </c>
      <c r="B332" s="3" t="s">
        <v>661</v>
      </c>
      <c r="C332" s="75">
        <f>+'ABRIL 26'!C332+'MAYO 26'!C332+'JUNIO 26'!C332</f>
        <v>13616493.77</v>
      </c>
      <c r="D332" s="75">
        <f>+'ABRIL 26'!D332+'MAYO 26'!D332+'JUNIO 26'!D332</f>
        <v>4677519.5999999996</v>
      </c>
      <c r="E332" s="75">
        <f>+'ABRIL 26'!E332+'MAYO 26'!E332+'JUNIO 26'!E332</f>
        <v>118431.63</v>
      </c>
      <c r="F332" s="75">
        <f>+'ABRIL 26'!F332+'MAYO 26'!F332+'JUNIO 26'!F332</f>
        <v>871566.04</v>
      </c>
      <c r="G332" s="75">
        <f>+'ABRIL 26'!G332+'MAYO 26'!G332+'JUNIO 26'!G332</f>
        <v>343851.53</v>
      </c>
      <c r="H332" s="75">
        <f>+'ABRIL 26'!H332+'MAYO 26'!H332+'JUNIO 26'!H332</f>
        <v>69812.11</v>
      </c>
      <c r="I332" s="75">
        <f>+'ABRIL 26'!I332+'MAYO 26'!I332+'JUNIO 26'!I332</f>
        <v>334928.17</v>
      </c>
      <c r="J332" s="75">
        <f>'MAYO 26'!J332</f>
        <v>75.2</v>
      </c>
      <c r="K332" s="75">
        <f>+'ABRIL 26'!J332+'MAYO 26'!K332+'JUNIO 26'!J332</f>
        <v>15418.89</v>
      </c>
      <c r="L332" s="75">
        <f>+'ABRIL 26'!K332+'MAYO 26'!L332+'JUNIO 26'!K332</f>
        <v>31292.62</v>
      </c>
      <c r="M332" s="75">
        <f>+'ABRIL 26'!L332+'MAYO 26'!M332+'JUNIO 26'!L332</f>
        <v>0</v>
      </c>
      <c r="N332" s="75">
        <f>+'JUNIO 26'!M332</f>
        <v>14734.79</v>
      </c>
      <c r="O332" s="75">
        <f>+'ABRIL 26'!M332+'MAYO 26'!N332+'JUNIO 26'!N332</f>
        <v>0</v>
      </c>
      <c r="P332" s="76">
        <f t="shared" si="5"/>
        <v>20094124.349999998</v>
      </c>
    </row>
    <row r="333" spans="1:16" ht="15.6" x14ac:dyDescent="0.3">
      <c r="A333" s="1" t="s">
        <v>662</v>
      </c>
      <c r="B333" s="3" t="s">
        <v>663</v>
      </c>
      <c r="C333" s="75">
        <f>+'ABRIL 26'!C333+'MAYO 26'!C333+'JUNIO 26'!C333</f>
        <v>2820327.23</v>
      </c>
      <c r="D333" s="75">
        <f>+'ABRIL 26'!D333+'MAYO 26'!D333+'JUNIO 26'!D333</f>
        <v>585955.07999999996</v>
      </c>
      <c r="E333" s="75">
        <f>+'ABRIL 26'!E333+'MAYO 26'!E333+'JUNIO 26'!E333</f>
        <v>28005.08</v>
      </c>
      <c r="F333" s="75">
        <f>+'ABRIL 26'!F333+'MAYO 26'!F333+'JUNIO 26'!F333</f>
        <v>178620.90999999997</v>
      </c>
      <c r="G333" s="75">
        <f>+'ABRIL 26'!G333+'MAYO 26'!G333+'JUNIO 26'!G333</f>
        <v>86958.63</v>
      </c>
      <c r="H333" s="75">
        <f>+'ABRIL 26'!H333+'MAYO 26'!H333+'JUNIO 26'!H333</f>
        <v>14196.730000000001</v>
      </c>
      <c r="I333" s="75">
        <f>+'ABRIL 26'!I333+'MAYO 26'!I333+'JUNIO 26'!I333</f>
        <v>71280.75</v>
      </c>
      <c r="J333" s="75">
        <f>'MAYO 26'!J333</f>
        <v>16.010000000000002</v>
      </c>
      <c r="K333" s="75">
        <f>+'ABRIL 26'!J333+'MAYO 26'!K333+'JUNIO 26'!J333</f>
        <v>4193.1000000000004</v>
      </c>
      <c r="L333" s="75">
        <f>+'ABRIL 26'!K333+'MAYO 26'!L333+'JUNIO 26'!K333</f>
        <v>5660.75</v>
      </c>
      <c r="M333" s="75">
        <f>+'ABRIL 26'!L333+'MAYO 26'!M333+'JUNIO 26'!L333</f>
        <v>20745</v>
      </c>
      <c r="N333" s="75">
        <f>+'JUNIO 26'!M333</f>
        <v>5096.25</v>
      </c>
      <c r="O333" s="75">
        <f>+'ABRIL 26'!M333+'MAYO 26'!N333+'JUNIO 26'!N333</f>
        <v>0</v>
      </c>
      <c r="P333" s="76">
        <f t="shared" si="5"/>
        <v>3821055.52</v>
      </c>
    </row>
    <row r="334" spans="1:16" ht="15.6" x14ac:dyDescent="0.3">
      <c r="A334" s="1" t="s">
        <v>664</v>
      </c>
      <c r="B334" s="3" t="s">
        <v>665</v>
      </c>
      <c r="C334" s="75">
        <f>+'ABRIL 26'!C334+'MAYO 26'!C334+'JUNIO 26'!C334</f>
        <v>1423516.31</v>
      </c>
      <c r="D334" s="75">
        <f>+'ABRIL 26'!D334+'MAYO 26'!D334+'JUNIO 26'!D334</f>
        <v>471997.94999999995</v>
      </c>
      <c r="E334" s="75">
        <f>+'ABRIL 26'!E334+'MAYO 26'!E334+'JUNIO 26'!E334</f>
        <v>16053.41</v>
      </c>
      <c r="F334" s="75">
        <f>+'ABRIL 26'!F334+'MAYO 26'!F334+'JUNIO 26'!F334</f>
        <v>87221.13</v>
      </c>
      <c r="G334" s="75">
        <f>+'ABRIL 26'!G334+'MAYO 26'!G334+'JUNIO 26'!G334</f>
        <v>36741.18</v>
      </c>
      <c r="H334" s="75">
        <f>+'ABRIL 26'!H334+'MAYO 26'!H334+'JUNIO 26'!H334</f>
        <v>6982.3899999999994</v>
      </c>
      <c r="I334" s="75">
        <f>+'ABRIL 26'!I334+'MAYO 26'!I334+'JUNIO 26'!I334</f>
        <v>29450.9</v>
      </c>
      <c r="J334" s="75">
        <f>'MAYO 26'!J334</f>
        <v>6.61</v>
      </c>
      <c r="K334" s="75">
        <f>+'ABRIL 26'!J334+'MAYO 26'!K334+'JUNIO 26'!J334</f>
        <v>2951.25</v>
      </c>
      <c r="L334" s="75">
        <f>+'ABRIL 26'!K334+'MAYO 26'!L334+'JUNIO 26'!K334</f>
        <v>2265.3500000000004</v>
      </c>
      <c r="M334" s="75">
        <f>+'ABRIL 26'!L334+'MAYO 26'!M334+'JUNIO 26'!L334</f>
        <v>0</v>
      </c>
      <c r="N334" s="75">
        <f>+'JUNIO 26'!M334</f>
        <v>3268.66</v>
      </c>
      <c r="O334" s="75">
        <f>+'ABRIL 26'!M334+'MAYO 26'!N334+'JUNIO 26'!N334</f>
        <v>0</v>
      </c>
      <c r="P334" s="76">
        <f t="shared" si="5"/>
        <v>2080455.1399999997</v>
      </c>
    </row>
    <row r="335" spans="1:16" ht="15.6" x14ac:dyDescent="0.3">
      <c r="A335" s="1" t="s">
        <v>666</v>
      </c>
      <c r="B335" s="3" t="s">
        <v>667</v>
      </c>
      <c r="C335" s="75">
        <f>+'ABRIL 26'!C335+'MAYO 26'!C335+'JUNIO 26'!C335</f>
        <v>6827540.1600000001</v>
      </c>
      <c r="D335" s="75">
        <f>+'ABRIL 26'!D335+'MAYO 26'!D335+'JUNIO 26'!D335</f>
        <v>2180897.34</v>
      </c>
      <c r="E335" s="75">
        <f>+'ABRIL 26'!E335+'MAYO 26'!E335+'JUNIO 26'!E335</f>
        <v>73865.94</v>
      </c>
      <c r="F335" s="75">
        <f>+'ABRIL 26'!F335+'MAYO 26'!F335+'JUNIO 26'!F335</f>
        <v>421611.89999999997</v>
      </c>
      <c r="G335" s="75">
        <f>+'ABRIL 26'!G335+'MAYO 26'!G335+'JUNIO 26'!G335</f>
        <v>109960.2</v>
      </c>
      <c r="H335" s="75">
        <f>+'ABRIL 26'!H335+'MAYO 26'!H335+'JUNIO 26'!H335</f>
        <v>33704.9</v>
      </c>
      <c r="I335" s="75">
        <f>+'ABRIL 26'!I335+'MAYO 26'!I335+'JUNIO 26'!I335</f>
        <v>116655.6</v>
      </c>
      <c r="J335" s="75">
        <f>'MAYO 26'!J335</f>
        <v>26.19</v>
      </c>
      <c r="K335" s="75">
        <f>+'ABRIL 26'!J335+'MAYO 26'!K335+'JUNIO 26'!J335</f>
        <v>12702.36</v>
      </c>
      <c r="L335" s="75">
        <f>+'ABRIL 26'!K335+'MAYO 26'!L335+'JUNIO 26'!K335</f>
        <v>11682.73</v>
      </c>
      <c r="M335" s="75">
        <f>+'ABRIL 26'!L335+'MAYO 26'!M335+'JUNIO 26'!L335</f>
        <v>0</v>
      </c>
      <c r="N335" s="75">
        <f>+'JUNIO 26'!M335</f>
        <v>6039.27</v>
      </c>
      <c r="O335" s="75">
        <f>+'ABRIL 26'!M335+'MAYO 26'!N335+'JUNIO 26'!N335</f>
        <v>0</v>
      </c>
      <c r="P335" s="76">
        <f t="shared" si="5"/>
        <v>9794686.589999998</v>
      </c>
    </row>
    <row r="336" spans="1:16" ht="15.6" x14ac:dyDescent="0.3">
      <c r="A336" s="1" t="s">
        <v>668</v>
      </c>
      <c r="B336" s="3" t="s">
        <v>669</v>
      </c>
      <c r="C336" s="75">
        <f>+'ABRIL 26'!C336+'MAYO 26'!C336+'JUNIO 26'!C336</f>
        <v>469201.28</v>
      </c>
      <c r="D336" s="75">
        <f>+'ABRIL 26'!D336+'MAYO 26'!D336+'JUNIO 26'!D336</f>
        <v>123192</v>
      </c>
      <c r="E336" s="75">
        <f>+'ABRIL 26'!E336+'MAYO 26'!E336+'JUNIO 26'!E336</f>
        <v>6015.51</v>
      </c>
      <c r="F336" s="75">
        <f>+'ABRIL 26'!F336+'MAYO 26'!F336+'JUNIO 26'!F336</f>
        <v>29322.79</v>
      </c>
      <c r="G336" s="75">
        <f>+'ABRIL 26'!G336+'MAYO 26'!G336+'JUNIO 26'!G336</f>
        <v>10432.550000000001</v>
      </c>
      <c r="H336" s="75">
        <f>+'ABRIL 26'!H336+'MAYO 26'!H336+'JUNIO 26'!H336</f>
        <v>2302.63</v>
      </c>
      <c r="I336" s="75">
        <f>+'ABRIL 26'!I336+'MAYO 26'!I336+'JUNIO 26'!I336</f>
        <v>8522.08</v>
      </c>
      <c r="J336" s="75">
        <f>'MAYO 26'!J336</f>
        <v>1.91</v>
      </c>
      <c r="K336" s="75">
        <f>+'ABRIL 26'!J336+'MAYO 26'!K336+'JUNIO 26'!J336</f>
        <v>1135.4100000000001</v>
      </c>
      <c r="L336" s="75">
        <f>+'ABRIL 26'!K336+'MAYO 26'!L336+'JUNIO 26'!K336</f>
        <v>668</v>
      </c>
      <c r="M336" s="75">
        <f>+'ABRIL 26'!L336+'MAYO 26'!M336+'JUNIO 26'!L336</f>
        <v>15805</v>
      </c>
      <c r="N336" s="75">
        <f>+'JUNIO 26'!M336</f>
        <v>2309.16</v>
      </c>
      <c r="O336" s="75">
        <f>+'ABRIL 26'!M336+'MAYO 26'!N336+'JUNIO 26'!N336</f>
        <v>0</v>
      </c>
      <c r="P336" s="76">
        <f t="shared" si="5"/>
        <v>668908.32000000018</v>
      </c>
    </row>
    <row r="337" spans="1:16" ht="15.6" x14ac:dyDescent="0.3">
      <c r="A337" s="1" t="s">
        <v>670</v>
      </c>
      <c r="B337" s="3" t="s">
        <v>671</v>
      </c>
      <c r="C337" s="75">
        <f>+'ABRIL 26'!C337+'MAYO 26'!C337+'JUNIO 26'!C337</f>
        <v>491766.75</v>
      </c>
      <c r="D337" s="75">
        <f>+'ABRIL 26'!D337+'MAYO 26'!D337+'JUNIO 26'!D337</f>
        <v>202024.7</v>
      </c>
      <c r="E337" s="75">
        <f>+'ABRIL 26'!E337+'MAYO 26'!E337+'JUNIO 26'!E337</f>
        <v>6455.68</v>
      </c>
      <c r="F337" s="75">
        <f>+'ABRIL 26'!F337+'MAYO 26'!F337+'JUNIO 26'!F337</f>
        <v>29966.869999999995</v>
      </c>
      <c r="G337" s="75">
        <f>+'ABRIL 26'!G337+'MAYO 26'!G337+'JUNIO 26'!G337</f>
        <v>8287.9500000000007</v>
      </c>
      <c r="H337" s="75">
        <f>+'ABRIL 26'!H337+'MAYO 26'!H337+'JUNIO 26'!H337</f>
        <v>2376.1799999999998</v>
      </c>
      <c r="I337" s="75">
        <f>+'ABRIL 26'!I337+'MAYO 26'!I337+'JUNIO 26'!I337</f>
        <v>7219.75</v>
      </c>
      <c r="J337" s="75">
        <f>'MAYO 26'!J337</f>
        <v>1.62</v>
      </c>
      <c r="K337" s="75">
        <f>+'ABRIL 26'!J337+'MAYO 26'!K337+'JUNIO 26'!J337</f>
        <v>1290.72</v>
      </c>
      <c r="L337" s="75">
        <f>+'ABRIL 26'!K337+'MAYO 26'!L337+'JUNIO 26'!K337</f>
        <v>606.45000000000005</v>
      </c>
      <c r="M337" s="75">
        <f>+'ABRIL 26'!L337+'MAYO 26'!M337+'JUNIO 26'!L337</f>
        <v>0</v>
      </c>
      <c r="N337" s="75">
        <f>+'JUNIO 26'!M337</f>
        <v>2232.64</v>
      </c>
      <c r="O337" s="75">
        <f>+'ABRIL 26'!M337+'MAYO 26'!N337+'JUNIO 26'!N337</f>
        <v>0</v>
      </c>
      <c r="P337" s="76">
        <f t="shared" si="5"/>
        <v>752229.30999999994</v>
      </c>
    </row>
    <row r="338" spans="1:16" ht="15.6" x14ac:dyDescent="0.3">
      <c r="A338" s="1" t="s">
        <v>672</v>
      </c>
      <c r="B338" s="3" t="s">
        <v>673</v>
      </c>
      <c r="C338" s="75">
        <f>+'ABRIL 26'!C338+'MAYO 26'!C338+'JUNIO 26'!C338</f>
        <v>1144939.5099999998</v>
      </c>
      <c r="D338" s="75">
        <f>+'ABRIL 26'!D338+'MAYO 26'!D338+'JUNIO 26'!D338</f>
        <v>167538</v>
      </c>
      <c r="E338" s="75">
        <f>+'ABRIL 26'!E338+'MAYO 26'!E338+'JUNIO 26'!E338</f>
        <v>12834.720000000001</v>
      </c>
      <c r="F338" s="75">
        <f>+'ABRIL 26'!F338+'MAYO 26'!F338+'JUNIO 26'!F338</f>
        <v>72479.81</v>
      </c>
      <c r="G338" s="75">
        <f>+'ABRIL 26'!G338+'MAYO 26'!G338+'JUNIO 26'!G338</f>
        <v>30727.11</v>
      </c>
      <c r="H338" s="75">
        <f>+'ABRIL 26'!H338+'MAYO 26'!H338+'JUNIO 26'!H338</f>
        <v>5720.36</v>
      </c>
      <c r="I338" s="75">
        <f>+'ABRIL 26'!I338+'MAYO 26'!I338+'JUNIO 26'!I338</f>
        <v>25671.440000000002</v>
      </c>
      <c r="J338" s="75">
        <f>'MAYO 26'!J338</f>
        <v>5.76</v>
      </c>
      <c r="K338" s="75">
        <f>+'ABRIL 26'!J338+'MAYO 26'!K338+'JUNIO 26'!J338</f>
        <v>2182.6799999999998</v>
      </c>
      <c r="L338" s="75">
        <f>+'ABRIL 26'!K338+'MAYO 26'!L338+'JUNIO 26'!K338</f>
        <v>2039.0099999999998</v>
      </c>
      <c r="M338" s="75">
        <f>+'ABRIL 26'!L338+'MAYO 26'!M338+'JUNIO 26'!L338</f>
        <v>42267</v>
      </c>
      <c r="N338" s="75">
        <f>+'JUNIO 26'!M338</f>
        <v>3067.78</v>
      </c>
      <c r="O338" s="75">
        <f>+'ABRIL 26'!M338+'MAYO 26'!N338+'JUNIO 26'!N338</f>
        <v>0</v>
      </c>
      <c r="P338" s="76">
        <f t="shared" si="5"/>
        <v>1509473.18</v>
      </c>
    </row>
    <row r="339" spans="1:16" ht="15.6" x14ac:dyDescent="0.3">
      <c r="A339" s="1" t="s">
        <v>674</v>
      </c>
      <c r="B339" s="3" t="s">
        <v>675</v>
      </c>
      <c r="C339" s="75">
        <f>+'ABRIL 26'!C339+'MAYO 26'!C339+'JUNIO 26'!C339</f>
        <v>606482.23</v>
      </c>
      <c r="D339" s="75">
        <f>+'ABRIL 26'!D339+'MAYO 26'!D339+'JUNIO 26'!D339</f>
        <v>310938.14</v>
      </c>
      <c r="E339" s="75">
        <f>+'ABRIL 26'!E339+'MAYO 26'!E339+'JUNIO 26'!E339</f>
        <v>7083.63</v>
      </c>
      <c r="F339" s="75">
        <f>+'ABRIL 26'!F339+'MAYO 26'!F339+'JUNIO 26'!F339</f>
        <v>36347.06</v>
      </c>
      <c r="G339" s="75">
        <f>+'ABRIL 26'!G339+'MAYO 26'!G339+'JUNIO 26'!G339</f>
        <v>7035.6</v>
      </c>
      <c r="H339" s="75">
        <f>+'ABRIL 26'!H339+'MAYO 26'!H339+'JUNIO 26'!H339</f>
        <v>2923.64</v>
      </c>
      <c r="I339" s="75">
        <f>+'ABRIL 26'!I339+'MAYO 26'!I339+'JUNIO 26'!I339</f>
        <v>7969.03</v>
      </c>
      <c r="J339" s="75">
        <f>'MAYO 26'!J339</f>
        <v>1.79</v>
      </c>
      <c r="K339" s="75">
        <f>+'ABRIL 26'!J339+'MAYO 26'!K339+'JUNIO 26'!J339</f>
        <v>1290.8700000000001</v>
      </c>
      <c r="L339" s="75">
        <f>+'ABRIL 26'!K339+'MAYO 26'!L339+'JUNIO 26'!K339</f>
        <v>843.16</v>
      </c>
      <c r="M339" s="75">
        <f>+'ABRIL 26'!L339+'MAYO 26'!M339+'JUNIO 26'!L339</f>
        <v>0</v>
      </c>
      <c r="N339" s="75">
        <f>+'JUNIO 26'!M339</f>
        <v>2187.1999999999998</v>
      </c>
      <c r="O339" s="75">
        <f>+'ABRIL 26'!M339+'MAYO 26'!N339+'JUNIO 26'!N339</f>
        <v>0</v>
      </c>
      <c r="P339" s="76">
        <f t="shared" si="5"/>
        <v>983102.35000000009</v>
      </c>
    </row>
    <row r="340" spans="1:16" ht="15.6" x14ac:dyDescent="0.3">
      <c r="A340" s="1" t="s">
        <v>676</v>
      </c>
      <c r="B340" s="3" t="s">
        <v>677</v>
      </c>
      <c r="C340" s="75">
        <f>+'ABRIL 26'!C340+'MAYO 26'!C340+'JUNIO 26'!C340</f>
        <v>216898.02000000002</v>
      </c>
      <c r="D340" s="75">
        <f>+'ABRIL 26'!D340+'MAYO 26'!D340+'JUNIO 26'!D340</f>
        <v>97634.2</v>
      </c>
      <c r="E340" s="75">
        <f>+'ABRIL 26'!E340+'MAYO 26'!E340+'JUNIO 26'!E340</f>
        <v>3153.8599999999997</v>
      </c>
      <c r="F340" s="75">
        <f>+'ABRIL 26'!F340+'MAYO 26'!F340+'JUNIO 26'!F340</f>
        <v>13148.029999999999</v>
      </c>
      <c r="G340" s="75">
        <f>+'ABRIL 26'!G340+'MAYO 26'!G340+'JUNIO 26'!G340</f>
        <v>2629.63</v>
      </c>
      <c r="H340" s="75">
        <f>+'ABRIL 26'!H340+'MAYO 26'!H340+'JUNIO 26'!H340</f>
        <v>1034.78</v>
      </c>
      <c r="I340" s="75">
        <f>+'ABRIL 26'!I340+'MAYO 26'!I340+'JUNIO 26'!I340</f>
        <v>2397.5</v>
      </c>
      <c r="J340" s="75">
        <f>'MAYO 26'!J340</f>
        <v>0.54</v>
      </c>
      <c r="K340" s="75">
        <f>+'ABRIL 26'!J340+'MAYO 26'!K340+'JUNIO 26'!J340</f>
        <v>666.84</v>
      </c>
      <c r="L340" s="75">
        <f>+'ABRIL 26'!K340+'MAYO 26'!L340+'JUNIO 26'!K340</f>
        <v>207.29000000000002</v>
      </c>
      <c r="M340" s="75">
        <f>+'ABRIL 26'!L340+'MAYO 26'!M340+'JUNIO 26'!L340</f>
        <v>7014</v>
      </c>
      <c r="N340" s="75">
        <f>+'JUNIO 26'!M340</f>
        <v>2025.38</v>
      </c>
      <c r="O340" s="75">
        <f>+'ABRIL 26'!M340+'MAYO 26'!N340+'JUNIO 26'!N340</f>
        <v>0</v>
      </c>
      <c r="P340" s="76">
        <f t="shared" si="5"/>
        <v>346810.07</v>
      </c>
    </row>
    <row r="341" spans="1:16" ht="15.6" x14ac:dyDescent="0.3">
      <c r="A341" s="1" t="s">
        <v>678</v>
      </c>
      <c r="B341" s="3" t="s">
        <v>679</v>
      </c>
      <c r="C341" s="75">
        <f>+'ABRIL 26'!C341+'MAYO 26'!C341+'JUNIO 26'!C341</f>
        <v>2576463.71</v>
      </c>
      <c r="D341" s="75">
        <f>+'ABRIL 26'!D341+'MAYO 26'!D341+'JUNIO 26'!D341</f>
        <v>361624.73</v>
      </c>
      <c r="E341" s="75">
        <f>+'ABRIL 26'!E341+'MAYO 26'!E341+'JUNIO 26'!E341</f>
        <v>21708.629999999997</v>
      </c>
      <c r="F341" s="75">
        <f>+'ABRIL 26'!F341+'MAYO 26'!F341+'JUNIO 26'!F341</f>
        <v>180373.29</v>
      </c>
      <c r="G341" s="75">
        <f>+'ABRIL 26'!G341+'MAYO 26'!G341+'JUNIO 26'!G341</f>
        <v>23135.26</v>
      </c>
      <c r="H341" s="75">
        <f>+'ABRIL 26'!H341+'MAYO 26'!H341+'JUNIO 26'!H341</f>
        <v>13873.439999999999</v>
      </c>
      <c r="I341" s="75">
        <f>+'ABRIL 26'!I341+'MAYO 26'!I341+'JUNIO 26'!I341</f>
        <v>52133.45</v>
      </c>
      <c r="J341" s="75">
        <f>'MAYO 26'!J341</f>
        <v>11.71</v>
      </c>
      <c r="K341" s="75">
        <f>+'ABRIL 26'!J341+'MAYO 26'!K341+'JUNIO 26'!J341</f>
        <v>1817.37</v>
      </c>
      <c r="L341" s="75">
        <f>+'ABRIL 26'!K341+'MAYO 26'!L341+'JUNIO 26'!K341</f>
        <v>7387.4699999999993</v>
      </c>
      <c r="M341" s="75">
        <f>+'ABRIL 26'!L341+'MAYO 26'!M341+'JUNIO 26'!L341</f>
        <v>24113</v>
      </c>
      <c r="N341" s="75">
        <f>+'JUNIO 26'!M341</f>
        <v>2801.53</v>
      </c>
      <c r="O341" s="75">
        <f>+'ABRIL 26'!M341+'MAYO 26'!N341+'JUNIO 26'!N341</f>
        <v>0</v>
      </c>
      <c r="P341" s="76">
        <f t="shared" si="5"/>
        <v>3265443.59</v>
      </c>
    </row>
    <row r="342" spans="1:16" ht="30" x14ac:dyDescent="0.3">
      <c r="A342" s="1" t="s">
        <v>680</v>
      </c>
      <c r="B342" s="3" t="s">
        <v>681</v>
      </c>
      <c r="C342" s="75">
        <f>+'ABRIL 26'!C342+'MAYO 26'!C342+'JUNIO 26'!C342</f>
        <v>10677958.67</v>
      </c>
      <c r="D342" s="75">
        <f>+'ABRIL 26'!D342+'MAYO 26'!D342+'JUNIO 26'!D342</f>
        <v>1129628.58</v>
      </c>
      <c r="E342" s="75">
        <f>+'ABRIL 26'!E342+'MAYO 26'!E342+'JUNIO 26'!E342</f>
        <v>102625.75</v>
      </c>
      <c r="F342" s="75">
        <f>+'ABRIL 26'!F342+'MAYO 26'!F342+'JUNIO 26'!F342</f>
        <v>683308.32</v>
      </c>
      <c r="G342" s="75">
        <f>+'ABRIL 26'!G342+'MAYO 26'!G342+'JUNIO 26'!G342</f>
        <v>359047.72</v>
      </c>
      <c r="H342" s="75">
        <f>+'ABRIL 26'!H342+'MAYO 26'!H342+'JUNIO 26'!H342</f>
        <v>54179.360000000001</v>
      </c>
      <c r="I342" s="75">
        <f>+'ABRIL 26'!I342+'MAYO 26'!I342+'JUNIO 26'!I342</f>
        <v>294631.37</v>
      </c>
      <c r="J342" s="75">
        <f>'MAYO 26'!J342</f>
        <v>66.16</v>
      </c>
      <c r="K342" s="75">
        <f>+'ABRIL 26'!J342+'MAYO 26'!K342+'JUNIO 26'!J342</f>
        <v>14525.310000000001</v>
      </c>
      <c r="L342" s="75">
        <f>+'ABRIL 26'!K342+'MAYO 26'!L342+'JUNIO 26'!K342</f>
        <v>22662.95</v>
      </c>
      <c r="M342" s="75">
        <f>+'ABRIL 26'!L342+'MAYO 26'!M342+'JUNIO 26'!L342</f>
        <v>863772</v>
      </c>
      <c r="N342" s="75">
        <f>+'JUNIO 26'!M342</f>
        <v>15355.76</v>
      </c>
      <c r="O342" s="75">
        <f>+'ABRIL 26'!M342+'MAYO 26'!N342+'JUNIO 26'!N342</f>
        <v>0</v>
      </c>
      <c r="P342" s="76">
        <f t="shared" si="5"/>
        <v>14217761.949999999</v>
      </c>
    </row>
    <row r="343" spans="1:16" ht="15.6" x14ac:dyDescent="0.3">
      <c r="A343" s="1" t="s">
        <v>682</v>
      </c>
      <c r="B343" s="3" t="s">
        <v>683</v>
      </c>
      <c r="C343" s="75">
        <f>+'ABRIL 26'!C343+'MAYO 26'!C343+'JUNIO 26'!C343</f>
        <v>462832.88</v>
      </c>
      <c r="D343" s="75">
        <f>+'ABRIL 26'!D343+'MAYO 26'!D343+'JUNIO 26'!D343</f>
        <v>151572.59999999998</v>
      </c>
      <c r="E343" s="75">
        <f>+'ABRIL 26'!E343+'MAYO 26'!E343+'JUNIO 26'!E343</f>
        <v>6479.65</v>
      </c>
      <c r="F343" s="75">
        <f>+'ABRIL 26'!F343+'MAYO 26'!F343+'JUNIO 26'!F343</f>
        <v>28375.599999999999</v>
      </c>
      <c r="G343" s="75">
        <f>+'ABRIL 26'!G343+'MAYO 26'!G343+'JUNIO 26'!G343</f>
        <v>6197.4400000000005</v>
      </c>
      <c r="H343" s="75">
        <f>+'ABRIL 26'!H343+'MAYO 26'!H343+'JUNIO 26'!H343</f>
        <v>2229.9399999999996</v>
      </c>
      <c r="I343" s="75">
        <f>+'ABRIL 26'!I343+'MAYO 26'!I343+'JUNIO 26'!I343</f>
        <v>5748.72</v>
      </c>
      <c r="J343" s="75">
        <f>'MAYO 26'!J343</f>
        <v>1.29</v>
      </c>
      <c r="K343" s="75">
        <f>+'ABRIL 26'!J343+'MAYO 26'!K343+'JUNIO 26'!J343</f>
        <v>1314.06</v>
      </c>
      <c r="L343" s="75">
        <f>+'ABRIL 26'!K343+'MAYO 26'!L343+'JUNIO 26'!K343</f>
        <v>513.41000000000008</v>
      </c>
      <c r="M343" s="75">
        <f>+'ABRIL 26'!L343+'MAYO 26'!M343+'JUNIO 26'!L343</f>
        <v>4218</v>
      </c>
      <c r="N343" s="75">
        <f>+'JUNIO 26'!M343</f>
        <v>2156.64</v>
      </c>
      <c r="O343" s="75">
        <f>+'ABRIL 26'!M343+'MAYO 26'!N343+'JUNIO 26'!N343</f>
        <v>0</v>
      </c>
      <c r="P343" s="76">
        <f t="shared" si="5"/>
        <v>671640.23</v>
      </c>
    </row>
    <row r="344" spans="1:16" ht="15.6" x14ac:dyDescent="0.3">
      <c r="A344" s="1" t="s">
        <v>684</v>
      </c>
      <c r="B344" s="3" t="s">
        <v>685</v>
      </c>
      <c r="C344" s="75">
        <f>+'ABRIL 26'!C344+'MAYO 26'!C344+'JUNIO 26'!C344</f>
        <v>1116924.02</v>
      </c>
      <c r="D344" s="75">
        <f>+'ABRIL 26'!D344+'MAYO 26'!D344+'JUNIO 26'!D344</f>
        <v>374342.07</v>
      </c>
      <c r="E344" s="75">
        <f>+'ABRIL 26'!E344+'MAYO 26'!E344+'JUNIO 26'!E344</f>
        <v>12229.12</v>
      </c>
      <c r="F344" s="75">
        <f>+'ABRIL 26'!F344+'MAYO 26'!F344+'JUNIO 26'!F344</f>
        <v>71030.710000000006</v>
      </c>
      <c r="G344" s="75">
        <f>+'ABRIL 26'!G344+'MAYO 26'!G344+'JUNIO 26'!G344</f>
        <v>12059.68</v>
      </c>
      <c r="H344" s="75">
        <f>+'ABRIL 26'!H344+'MAYO 26'!H344+'JUNIO 26'!H344</f>
        <v>5606.06</v>
      </c>
      <c r="I344" s="75">
        <f>+'ABRIL 26'!I344+'MAYO 26'!I344+'JUNIO 26'!I344</f>
        <v>17195.04</v>
      </c>
      <c r="J344" s="75">
        <f>'MAYO 26'!J344</f>
        <v>3.86</v>
      </c>
      <c r="K344" s="75">
        <f>+'ABRIL 26'!J344+'MAYO 26'!K344+'JUNIO 26'!J344</f>
        <v>2046.12</v>
      </c>
      <c r="L344" s="75">
        <f>+'ABRIL 26'!K344+'MAYO 26'!L344+'JUNIO 26'!K344</f>
        <v>2071.5500000000002</v>
      </c>
      <c r="M344" s="75">
        <f>+'ABRIL 26'!L344+'MAYO 26'!M344+'JUNIO 26'!L344</f>
        <v>18720</v>
      </c>
      <c r="N344" s="75">
        <f>+'JUNIO 26'!M344</f>
        <v>2377.19</v>
      </c>
      <c r="O344" s="75">
        <f>+'ABRIL 26'!M344+'MAYO 26'!N344+'JUNIO 26'!N344</f>
        <v>0</v>
      </c>
      <c r="P344" s="76">
        <f t="shared" si="5"/>
        <v>1634605.4200000004</v>
      </c>
    </row>
    <row r="345" spans="1:16" ht="15.6" x14ac:dyDescent="0.3">
      <c r="A345" s="1" t="s">
        <v>686</v>
      </c>
      <c r="B345" s="3" t="s">
        <v>687</v>
      </c>
      <c r="C345" s="75">
        <f>+'ABRIL 26'!C345+'MAYO 26'!C345+'JUNIO 26'!C345</f>
        <v>2011664.7400000002</v>
      </c>
      <c r="D345" s="75">
        <f>+'ABRIL 26'!D345+'MAYO 26'!D345+'JUNIO 26'!D345</f>
        <v>305532.21000000002</v>
      </c>
      <c r="E345" s="75">
        <f>+'ABRIL 26'!E345+'MAYO 26'!E345+'JUNIO 26'!E345</f>
        <v>19716.95</v>
      </c>
      <c r="F345" s="75">
        <f>+'ABRIL 26'!F345+'MAYO 26'!F345+'JUNIO 26'!F345</f>
        <v>128690.07</v>
      </c>
      <c r="G345" s="75">
        <f>+'ABRIL 26'!G345+'MAYO 26'!G345+'JUNIO 26'!G345</f>
        <v>41329.199999999997</v>
      </c>
      <c r="H345" s="75">
        <f>+'ABRIL 26'!H345+'MAYO 26'!H345+'JUNIO 26'!H345</f>
        <v>10186.18</v>
      </c>
      <c r="I345" s="75">
        <f>+'ABRIL 26'!I345+'MAYO 26'!I345+'JUNIO 26'!I345</f>
        <v>42062.880000000005</v>
      </c>
      <c r="J345" s="75">
        <f>'MAYO 26'!J345</f>
        <v>9.44</v>
      </c>
      <c r="K345" s="75">
        <f>+'ABRIL 26'!J345+'MAYO 26'!K345+'JUNIO 26'!J345</f>
        <v>2773.6499999999996</v>
      </c>
      <c r="L345" s="75">
        <f>+'ABRIL 26'!K345+'MAYO 26'!L345+'JUNIO 26'!K345</f>
        <v>4191.74</v>
      </c>
      <c r="M345" s="75">
        <f>+'ABRIL 26'!L345+'MAYO 26'!M345+'JUNIO 26'!L345</f>
        <v>0</v>
      </c>
      <c r="N345" s="75">
        <f>+'JUNIO 26'!M345</f>
        <v>3418.52</v>
      </c>
      <c r="O345" s="75">
        <f>+'ABRIL 26'!M345+'MAYO 26'!N345+'JUNIO 26'!N345</f>
        <v>0</v>
      </c>
      <c r="P345" s="76">
        <f t="shared" si="5"/>
        <v>2569575.5800000005</v>
      </c>
    </row>
    <row r="346" spans="1:16" ht="15.6" x14ac:dyDescent="0.3">
      <c r="A346" s="1" t="s">
        <v>688</v>
      </c>
      <c r="B346" s="3" t="s">
        <v>689</v>
      </c>
      <c r="C346" s="75">
        <f>+'ABRIL 26'!C346+'MAYO 26'!C346+'JUNIO 26'!C346</f>
        <v>3725106.77</v>
      </c>
      <c r="D346" s="75">
        <f>+'ABRIL 26'!D346+'MAYO 26'!D346+'JUNIO 26'!D346</f>
        <v>1555121.4100000001</v>
      </c>
      <c r="E346" s="75">
        <f>+'ABRIL 26'!E346+'MAYO 26'!E346+'JUNIO 26'!E346</f>
        <v>32472.37</v>
      </c>
      <c r="F346" s="75">
        <f>+'ABRIL 26'!F346+'MAYO 26'!F346+'JUNIO 26'!F346</f>
        <v>245439.96000000002</v>
      </c>
      <c r="G346" s="75">
        <f>+'ABRIL 26'!G346+'MAYO 26'!G346+'JUNIO 26'!G346</f>
        <v>72024.7</v>
      </c>
      <c r="H346" s="75">
        <f>+'ABRIL 26'!H346+'MAYO 26'!H346+'JUNIO 26'!H346</f>
        <v>19295.939999999999</v>
      </c>
      <c r="I346" s="75">
        <f>+'ABRIL 26'!I346+'MAYO 26'!I346+'JUNIO 26'!I346</f>
        <v>85189.43</v>
      </c>
      <c r="J346" s="75">
        <f>'MAYO 26'!J346</f>
        <v>19.13</v>
      </c>
      <c r="K346" s="75">
        <f>+'ABRIL 26'!J346+'MAYO 26'!K346+'JUNIO 26'!J346</f>
        <v>3353.94</v>
      </c>
      <c r="L346" s="75">
        <f>+'ABRIL 26'!K346+'MAYO 26'!L346+'JUNIO 26'!K346</f>
        <v>9095.130000000001</v>
      </c>
      <c r="M346" s="75">
        <f>+'ABRIL 26'!L346+'MAYO 26'!M346+'JUNIO 26'!L346</f>
        <v>2396</v>
      </c>
      <c r="N346" s="75">
        <f>+'JUNIO 26'!M346</f>
        <v>4679.34</v>
      </c>
      <c r="O346" s="75">
        <f>+'ABRIL 26'!M346+'MAYO 26'!N346+'JUNIO 26'!N346</f>
        <v>0</v>
      </c>
      <c r="P346" s="76">
        <f t="shared" si="5"/>
        <v>5754194.1200000001</v>
      </c>
    </row>
    <row r="347" spans="1:16" ht="30" x14ac:dyDescent="0.3">
      <c r="A347" s="1" t="s">
        <v>690</v>
      </c>
      <c r="B347" s="3" t="s">
        <v>691</v>
      </c>
      <c r="C347" s="75">
        <f>+'ABRIL 26'!C347+'MAYO 26'!C347+'JUNIO 26'!C347</f>
        <v>1579306.3900000001</v>
      </c>
      <c r="D347" s="75">
        <f>+'ABRIL 26'!D347+'MAYO 26'!D347+'JUNIO 26'!D347</f>
        <v>674357.99</v>
      </c>
      <c r="E347" s="75">
        <f>+'ABRIL 26'!E347+'MAYO 26'!E347+'JUNIO 26'!E347</f>
        <v>12819.01</v>
      </c>
      <c r="F347" s="75">
        <f>+'ABRIL 26'!F347+'MAYO 26'!F347+'JUNIO 26'!F347</f>
        <v>82615.47</v>
      </c>
      <c r="G347" s="75">
        <f>+'ABRIL 26'!G347+'MAYO 26'!G347+'JUNIO 26'!G347</f>
        <v>30468.170000000002</v>
      </c>
      <c r="H347" s="75">
        <f>+'ABRIL 26'!H347+'MAYO 26'!H347+'JUNIO 26'!H347</f>
        <v>7516.56</v>
      </c>
      <c r="I347" s="75">
        <f>+'ABRIL 26'!I347+'MAYO 26'!I347+'JUNIO 26'!I347</f>
        <v>27168.35</v>
      </c>
      <c r="J347" s="75">
        <f>'MAYO 26'!J347</f>
        <v>6.1</v>
      </c>
      <c r="K347" s="75">
        <f>+'ABRIL 26'!J347+'MAYO 26'!K347+'JUNIO 26'!J347</f>
        <v>2983.59</v>
      </c>
      <c r="L347" s="75">
        <f>+'ABRIL 26'!K347+'MAYO 26'!L347+'JUNIO 26'!K347</f>
        <v>2273.61</v>
      </c>
      <c r="M347" s="75">
        <f>+'ABRIL 26'!L347+'MAYO 26'!M347+'JUNIO 26'!L347</f>
        <v>48145</v>
      </c>
      <c r="N347" s="75">
        <f>+'JUNIO 26'!M347</f>
        <v>3082.93</v>
      </c>
      <c r="O347" s="75">
        <f>+'ABRIL 26'!M347+'MAYO 26'!N347+'JUNIO 26'!N347</f>
        <v>0</v>
      </c>
      <c r="P347" s="76">
        <f t="shared" si="5"/>
        <v>2470743.17</v>
      </c>
    </row>
    <row r="348" spans="1:16" ht="30" x14ac:dyDescent="0.3">
      <c r="A348" s="1" t="s">
        <v>692</v>
      </c>
      <c r="B348" s="3" t="s">
        <v>693</v>
      </c>
      <c r="C348" s="75">
        <f>+'ABRIL 26'!C348+'MAYO 26'!C348+'JUNIO 26'!C348</f>
        <v>575340.39999999991</v>
      </c>
      <c r="D348" s="75">
        <f>+'ABRIL 26'!D348+'MAYO 26'!D348+'JUNIO 26'!D348</f>
        <v>113294.40000000001</v>
      </c>
      <c r="E348" s="75">
        <f>+'ABRIL 26'!E348+'MAYO 26'!E348+'JUNIO 26'!E348</f>
        <v>7330.99</v>
      </c>
      <c r="F348" s="75">
        <f>+'ABRIL 26'!F348+'MAYO 26'!F348+'JUNIO 26'!F348</f>
        <v>35470.399999999994</v>
      </c>
      <c r="G348" s="75">
        <f>+'ABRIL 26'!G348+'MAYO 26'!G348+'JUNIO 26'!G348</f>
        <v>12423.939999999999</v>
      </c>
      <c r="H348" s="75">
        <f>+'ABRIL 26'!H348+'MAYO 26'!H348+'JUNIO 26'!H348</f>
        <v>2806.5</v>
      </c>
      <c r="I348" s="75">
        <f>+'ABRIL 26'!I348+'MAYO 26'!I348+'JUNIO 26'!I348</f>
        <v>10198.799999999999</v>
      </c>
      <c r="J348" s="75">
        <f>'MAYO 26'!J348</f>
        <v>2.29</v>
      </c>
      <c r="K348" s="75">
        <f>+'ABRIL 26'!J348+'MAYO 26'!K348+'JUNIO 26'!J348</f>
        <v>1433.79</v>
      </c>
      <c r="L348" s="75">
        <f>+'ABRIL 26'!K348+'MAYO 26'!L348+'JUNIO 26'!K348</f>
        <v>785.98</v>
      </c>
      <c r="M348" s="75">
        <f>+'ABRIL 26'!L348+'MAYO 26'!M348+'JUNIO 26'!L348</f>
        <v>0</v>
      </c>
      <c r="N348" s="75">
        <f>+'JUNIO 26'!M348</f>
        <v>2390.4699999999998</v>
      </c>
      <c r="O348" s="75">
        <f>+'ABRIL 26'!M348+'MAYO 26'!N348+'JUNIO 26'!N348</f>
        <v>0</v>
      </c>
      <c r="P348" s="76">
        <f t="shared" si="5"/>
        <v>761477.96</v>
      </c>
    </row>
    <row r="349" spans="1:16" ht="15.6" x14ac:dyDescent="0.3">
      <c r="A349" s="1" t="s">
        <v>694</v>
      </c>
      <c r="B349" s="3" t="s">
        <v>695</v>
      </c>
      <c r="C349" s="75">
        <f>+'ABRIL 26'!C349+'MAYO 26'!C349+'JUNIO 26'!C349</f>
        <v>306725.59999999998</v>
      </c>
      <c r="D349" s="75">
        <f>+'ABRIL 26'!D349+'MAYO 26'!D349+'JUNIO 26'!D349</f>
        <v>113476.06</v>
      </c>
      <c r="E349" s="75">
        <f>+'ABRIL 26'!E349+'MAYO 26'!E349+'JUNIO 26'!E349</f>
        <v>4245.1499999999996</v>
      </c>
      <c r="F349" s="75">
        <f>+'ABRIL 26'!F349+'MAYO 26'!F349+'JUNIO 26'!F349</f>
        <v>17879.739999999998</v>
      </c>
      <c r="G349" s="75">
        <f>+'ABRIL 26'!G349+'MAYO 26'!G349+'JUNIO 26'!G349</f>
        <v>1707.58</v>
      </c>
      <c r="H349" s="75">
        <f>+'ABRIL 26'!H349+'MAYO 26'!H349+'JUNIO 26'!H349</f>
        <v>1453.7800000000002</v>
      </c>
      <c r="I349" s="75">
        <f>+'ABRIL 26'!I349+'MAYO 26'!I349+'JUNIO 26'!I349</f>
        <v>2373.02</v>
      </c>
      <c r="J349" s="75">
        <f>'MAYO 26'!J349</f>
        <v>0.53</v>
      </c>
      <c r="K349" s="75">
        <f>+'ABRIL 26'!J349+'MAYO 26'!K349+'JUNIO 26'!J349</f>
        <v>1092.0899999999999</v>
      </c>
      <c r="L349" s="75">
        <f>+'ABRIL 26'!K349+'MAYO 26'!L349+'JUNIO 26'!K349</f>
        <v>281.81</v>
      </c>
      <c r="M349" s="75">
        <f>+'ABRIL 26'!L349+'MAYO 26'!M349+'JUNIO 26'!L349</f>
        <v>7752</v>
      </c>
      <c r="N349" s="75">
        <f>+'JUNIO 26'!M349</f>
        <v>1990.31</v>
      </c>
      <c r="O349" s="75">
        <f>+'ABRIL 26'!M349+'MAYO 26'!N349+'JUNIO 26'!N349</f>
        <v>0</v>
      </c>
      <c r="P349" s="76">
        <f t="shared" si="5"/>
        <v>458977.6700000001</v>
      </c>
    </row>
    <row r="350" spans="1:16" ht="15.6" x14ac:dyDescent="0.3">
      <c r="A350" s="1" t="s">
        <v>696</v>
      </c>
      <c r="B350" s="3" t="s">
        <v>697</v>
      </c>
      <c r="C350" s="75">
        <f>+'ABRIL 26'!C350+'MAYO 26'!C350+'JUNIO 26'!C350</f>
        <v>2113864.5</v>
      </c>
      <c r="D350" s="75">
        <f>+'ABRIL 26'!D350+'MAYO 26'!D350+'JUNIO 26'!D350</f>
        <v>657050.07000000007</v>
      </c>
      <c r="E350" s="75">
        <f>+'ABRIL 26'!E350+'MAYO 26'!E350+'JUNIO 26'!E350</f>
        <v>17756.59</v>
      </c>
      <c r="F350" s="75">
        <f>+'ABRIL 26'!F350+'MAYO 26'!F350+'JUNIO 26'!F350</f>
        <v>124176.56</v>
      </c>
      <c r="G350" s="75">
        <f>+'ABRIL 26'!G350+'MAYO 26'!G350+'JUNIO 26'!G350</f>
        <v>28586.12</v>
      </c>
      <c r="H350" s="75">
        <f>+'ABRIL 26'!H350+'MAYO 26'!H350+'JUNIO 26'!H350</f>
        <v>10246.85</v>
      </c>
      <c r="I350" s="75">
        <f>+'ABRIL 26'!I350+'MAYO 26'!I350+'JUNIO 26'!I350</f>
        <v>35405.480000000003</v>
      </c>
      <c r="J350" s="75">
        <f>'MAYO 26'!J350</f>
        <v>7.95</v>
      </c>
      <c r="K350" s="75">
        <f>+'ABRIL 26'!J350+'MAYO 26'!K350+'JUNIO 26'!J350</f>
        <v>2059.1999999999998</v>
      </c>
      <c r="L350" s="75">
        <f>+'ABRIL 26'!K350+'MAYO 26'!L350+'JUNIO 26'!K350</f>
        <v>3900.26</v>
      </c>
      <c r="M350" s="75">
        <f>+'ABRIL 26'!L350+'MAYO 26'!M350+'JUNIO 26'!L350</f>
        <v>0</v>
      </c>
      <c r="N350" s="75">
        <f>+'JUNIO 26'!M350</f>
        <v>3017.03</v>
      </c>
      <c r="O350" s="75">
        <f>+'ABRIL 26'!M350+'MAYO 26'!N350+'JUNIO 26'!N350</f>
        <v>0</v>
      </c>
      <c r="P350" s="76">
        <f t="shared" si="5"/>
        <v>2996070.6100000003</v>
      </c>
    </row>
    <row r="351" spans="1:16" ht="15.6" x14ac:dyDescent="0.3">
      <c r="A351" s="1" t="s">
        <v>698</v>
      </c>
      <c r="B351" s="3" t="s">
        <v>699</v>
      </c>
      <c r="C351" s="75">
        <f>+'ABRIL 26'!C351+'MAYO 26'!C351+'JUNIO 26'!C351</f>
        <v>767320.64999999991</v>
      </c>
      <c r="D351" s="75">
        <f>+'ABRIL 26'!D351+'MAYO 26'!D351+'JUNIO 26'!D351</f>
        <v>357908.78</v>
      </c>
      <c r="E351" s="75">
        <f>+'ABRIL 26'!E351+'MAYO 26'!E351+'JUNIO 26'!E351</f>
        <v>8855.93</v>
      </c>
      <c r="F351" s="75">
        <f>+'ABRIL 26'!F351+'MAYO 26'!F351+'JUNIO 26'!F351</f>
        <v>47952.54</v>
      </c>
      <c r="G351" s="75">
        <f>+'ABRIL 26'!G351+'MAYO 26'!G351+'JUNIO 26'!G351</f>
        <v>14103.5</v>
      </c>
      <c r="H351" s="75">
        <f>+'ABRIL 26'!H351+'MAYO 26'!H351+'JUNIO 26'!H351</f>
        <v>3800.9399999999996</v>
      </c>
      <c r="I351" s="75">
        <f>+'ABRIL 26'!I351+'MAYO 26'!I351+'JUNIO 26'!I351</f>
        <v>13730.89</v>
      </c>
      <c r="J351" s="75">
        <f>'MAYO 26'!J351</f>
        <v>3.08</v>
      </c>
      <c r="K351" s="75">
        <f>+'ABRIL 26'!J351+'MAYO 26'!K351+'JUNIO 26'!J351</f>
        <v>1608.48</v>
      </c>
      <c r="L351" s="75">
        <f>+'ABRIL 26'!K351+'MAYO 26'!L351+'JUNIO 26'!K351</f>
        <v>1269.25</v>
      </c>
      <c r="M351" s="75">
        <f>+'ABRIL 26'!L351+'MAYO 26'!M351+'JUNIO 26'!L351</f>
        <v>0</v>
      </c>
      <c r="N351" s="75">
        <f>+'JUNIO 26'!M351</f>
        <v>2457.4299999999998</v>
      </c>
      <c r="O351" s="75">
        <f>+'ABRIL 26'!M351+'MAYO 26'!N351+'JUNIO 26'!N351</f>
        <v>0</v>
      </c>
      <c r="P351" s="76">
        <f t="shared" si="5"/>
        <v>1219011.4699999997</v>
      </c>
    </row>
    <row r="352" spans="1:16" ht="15.6" x14ac:dyDescent="0.3">
      <c r="A352" s="1" t="s">
        <v>700</v>
      </c>
      <c r="B352" s="3" t="s">
        <v>701</v>
      </c>
      <c r="C352" s="75">
        <f>+'ABRIL 26'!C352+'MAYO 26'!C352+'JUNIO 26'!C352</f>
        <v>892809.89000000013</v>
      </c>
      <c r="D352" s="75">
        <f>+'ABRIL 26'!D352+'MAYO 26'!D352+'JUNIO 26'!D352</f>
        <v>462424.35</v>
      </c>
      <c r="E352" s="75">
        <f>+'ABRIL 26'!E352+'MAYO 26'!E352+'JUNIO 26'!E352</f>
        <v>10040.299999999999</v>
      </c>
      <c r="F352" s="75">
        <f>+'ABRIL 26'!F352+'MAYO 26'!F352+'JUNIO 26'!F352</f>
        <v>54866.03</v>
      </c>
      <c r="G352" s="75">
        <f>+'ABRIL 26'!G352+'MAYO 26'!G352+'JUNIO 26'!G352</f>
        <v>20199.129999999997</v>
      </c>
      <c r="H352" s="75">
        <f>+'ABRIL 26'!H352+'MAYO 26'!H352+'JUNIO 26'!H352</f>
        <v>4388.3599999999997</v>
      </c>
      <c r="I352" s="75">
        <f>+'ABRIL 26'!I352+'MAYO 26'!I352+'JUNIO 26'!I352</f>
        <v>17391.8</v>
      </c>
      <c r="J352" s="75">
        <f>'MAYO 26'!J352</f>
        <v>3.91</v>
      </c>
      <c r="K352" s="75">
        <f>+'ABRIL 26'!J352+'MAYO 26'!K352+'JUNIO 26'!J352</f>
        <v>1855.41</v>
      </c>
      <c r="L352" s="75">
        <f>+'ABRIL 26'!K352+'MAYO 26'!L352+'JUNIO 26'!K352</f>
        <v>1442.04</v>
      </c>
      <c r="M352" s="75">
        <f>+'ABRIL 26'!L352+'MAYO 26'!M352+'JUNIO 26'!L352</f>
        <v>4443</v>
      </c>
      <c r="N352" s="75">
        <f>+'JUNIO 26'!M352</f>
        <v>2672.66</v>
      </c>
      <c r="O352" s="75">
        <f>+'ABRIL 26'!M352+'MAYO 26'!N352+'JUNIO 26'!N352</f>
        <v>0</v>
      </c>
      <c r="P352" s="76">
        <f t="shared" si="5"/>
        <v>1472536.8800000001</v>
      </c>
    </row>
    <row r="353" spans="1:16" ht="15.6" x14ac:dyDescent="0.3">
      <c r="A353" s="1" t="s">
        <v>702</v>
      </c>
      <c r="B353" s="3" t="s">
        <v>703</v>
      </c>
      <c r="C353" s="75">
        <f>+'ABRIL 26'!C353+'MAYO 26'!C353+'JUNIO 26'!C353</f>
        <v>1097712.7799999998</v>
      </c>
      <c r="D353" s="75">
        <f>+'ABRIL 26'!D353+'MAYO 26'!D353+'JUNIO 26'!D353</f>
        <v>449068.85000000003</v>
      </c>
      <c r="E353" s="75">
        <f>+'ABRIL 26'!E353+'MAYO 26'!E353+'JUNIO 26'!E353</f>
        <v>12143.460000000001</v>
      </c>
      <c r="F353" s="75">
        <f>+'ABRIL 26'!F353+'MAYO 26'!F353+'JUNIO 26'!F353</f>
        <v>68723.149999999994</v>
      </c>
      <c r="G353" s="75">
        <f>+'ABRIL 26'!G353+'MAYO 26'!G353+'JUNIO 26'!G353</f>
        <v>29926.390000000003</v>
      </c>
      <c r="H353" s="75">
        <f>+'ABRIL 26'!H353+'MAYO 26'!H353+'JUNIO 26'!H353</f>
        <v>5451.3600000000006</v>
      </c>
      <c r="I353" s="75">
        <f>+'ABRIL 26'!I353+'MAYO 26'!I353+'JUNIO 26'!I353</f>
        <v>24611.300000000003</v>
      </c>
      <c r="J353" s="75">
        <f>'MAYO 26'!J353</f>
        <v>5.53</v>
      </c>
      <c r="K353" s="75">
        <f>+'ABRIL 26'!J353+'MAYO 26'!K353+'JUNIO 26'!J353</f>
        <v>2057.46</v>
      </c>
      <c r="L353" s="75">
        <f>+'ABRIL 26'!K353+'MAYO 26'!L353+'JUNIO 26'!K353</f>
        <v>1913.31</v>
      </c>
      <c r="M353" s="75">
        <f>+'ABRIL 26'!L353+'MAYO 26'!M353+'JUNIO 26'!L353</f>
        <v>0</v>
      </c>
      <c r="N353" s="75">
        <f>+'JUNIO 26'!M353</f>
        <v>3039.08</v>
      </c>
      <c r="O353" s="75">
        <f>+'ABRIL 26'!M353+'MAYO 26'!N353+'JUNIO 26'!N353</f>
        <v>0</v>
      </c>
      <c r="P353" s="76">
        <f t="shared" si="5"/>
        <v>1694652.67</v>
      </c>
    </row>
    <row r="354" spans="1:16" ht="15.6" x14ac:dyDescent="0.3">
      <c r="A354" s="1" t="s">
        <v>704</v>
      </c>
      <c r="B354" s="3" t="s">
        <v>705</v>
      </c>
      <c r="C354" s="75">
        <f>+'ABRIL 26'!C354+'MAYO 26'!C354+'JUNIO 26'!C354</f>
        <v>799190.5</v>
      </c>
      <c r="D354" s="75">
        <f>+'ABRIL 26'!D354+'MAYO 26'!D354+'JUNIO 26'!D354</f>
        <v>353913.32</v>
      </c>
      <c r="E354" s="75">
        <f>+'ABRIL 26'!E354+'MAYO 26'!E354+'JUNIO 26'!E354</f>
        <v>8264.380000000001</v>
      </c>
      <c r="F354" s="75">
        <f>+'ABRIL 26'!F354+'MAYO 26'!F354+'JUNIO 26'!F354</f>
        <v>49295.02</v>
      </c>
      <c r="G354" s="75">
        <f>+'ABRIL 26'!G354+'MAYO 26'!G354+'JUNIO 26'!G354</f>
        <v>10978.52</v>
      </c>
      <c r="H354" s="75">
        <f>+'ABRIL 26'!H354+'MAYO 26'!H354+'JUNIO 26'!H354</f>
        <v>3951.79</v>
      </c>
      <c r="I354" s="75">
        <f>+'ABRIL 26'!I354+'MAYO 26'!I354+'JUNIO 26'!I354</f>
        <v>13092.29</v>
      </c>
      <c r="J354" s="75">
        <f>'MAYO 26'!J354</f>
        <v>2.94</v>
      </c>
      <c r="K354" s="75">
        <f>+'ABRIL 26'!J354+'MAYO 26'!K354+'JUNIO 26'!J354</f>
        <v>1350.24</v>
      </c>
      <c r="L354" s="75">
        <f>+'ABRIL 26'!K354+'MAYO 26'!L354+'JUNIO 26'!K354</f>
        <v>1427.87</v>
      </c>
      <c r="M354" s="75">
        <f>+'ABRIL 26'!L354+'MAYO 26'!M354+'JUNIO 26'!L354</f>
        <v>0</v>
      </c>
      <c r="N354" s="75">
        <f>+'JUNIO 26'!M354</f>
        <v>2336</v>
      </c>
      <c r="O354" s="75">
        <f>+'ABRIL 26'!M354+'MAYO 26'!N354+'JUNIO 26'!N354</f>
        <v>0</v>
      </c>
      <c r="P354" s="76">
        <f t="shared" si="5"/>
        <v>1243802.8700000001</v>
      </c>
    </row>
    <row r="355" spans="1:16" ht="15.6" x14ac:dyDescent="0.3">
      <c r="A355" s="1" t="s">
        <v>706</v>
      </c>
      <c r="B355" s="3" t="s">
        <v>707</v>
      </c>
      <c r="C355" s="75">
        <f>+'ABRIL 26'!C355+'MAYO 26'!C355+'JUNIO 26'!C355</f>
        <v>1071061.68</v>
      </c>
      <c r="D355" s="75">
        <f>+'ABRIL 26'!D355+'MAYO 26'!D355+'JUNIO 26'!D355</f>
        <v>548326.77</v>
      </c>
      <c r="E355" s="75">
        <f>+'ABRIL 26'!E355+'MAYO 26'!E355+'JUNIO 26'!E355</f>
        <v>11813.619999999999</v>
      </c>
      <c r="F355" s="75">
        <f>+'ABRIL 26'!F355+'MAYO 26'!F355+'JUNIO 26'!F355</f>
        <v>68529.650000000009</v>
      </c>
      <c r="G355" s="75">
        <f>+'ABRIL 26'!G355+'MAYO 26'!G355+'JUNIO 26'!G355</f>
        <v>29840.950000000004</v>
      </c>
      <c r="H355" s="75">
        <f>+'ABRIL 26'!H355+'MAYO 26'!H355+'JUNIO 26'!H355</f>
        <v>5388.4400000000005</v>
      </c>
      <c r="I355" s="75">
        <f>+'ABRIL 26'!I355+'MAYO 26'!I355+'JUNIO 26'!I355</f>
        <v>25170.67</v>
      </c>
      <c r="J355" s="75">
        <f>'MAYO 26'!J355</f>
        <v>5.65</v>
      </c>
      <c r="K355" s="75">
        <f>+'ABRIL 26'!J355+'MAYO 26'!K355+'JUNIO 26'!J355</f>
        <v>1932.3899999999999</v>
      </c>
      <c r="L355" s="75">
        <f>+'ABRIL 26'!K355+'MAYO 26'!L355+'JUNIO 26'!K355</f>
        <v>2005.3400000000001</v>
      </c>
      <c r="M355" s="75">
        <f>+'ABRIL 26'!L355+'MAYO 26'!M355+'JUNIO 26'!L355</f>
        <v>145</v>
      </c>
      <c r="N355" s="75">
        <f>+'JUNIO 26'!M355</f>
        <v>3042.8</v>
      </c>
      <c r="O355" s="75">
        <f>+'ABRIL 26'!M355+'MAYO 26'!N355+'JUNIO 26'!N355</f>
        <v>0</v>
      </c>
      <c r="P355" s="76">
        <f t="shared" si="5"/>
        <v>1767262.9599999997</v>
      </c>
    </row>
    <row r="356" spans="1:16" ht="15.6" x14ac:dyDescent="0.3">
      <c r="A356" s="1" t="s">
        <v>708</v>
      </c>
      <c r="B356" s="3" t="s">
        <v>709</v>
      </c>
      <c r="C356" s="75">
        <f>+'ABRIL 26'!C356+'MAYO 26'!C356+'JUNIO 26'!C356</f>
        <v>2558373.09</v>
      </c>
      <c r="D356" s="75">
        <f>+'ABRIL 26'!D356+'MAYO 26'!D356+'JUNIO 26'!D356</f>
        <v>1310411.8900000001</v>
      </c>
      <c r="E356" s="75">
        <f>+'ABRIL 26'!E356+'MAYO 26'!E356+'JUNIO 26'!E356</f>
        <v>27149.839999999997</v>
      </c>
      <c r="F356" s="75">
        <f>+'ABRIL 26'!F356+'MAYO 26'!F356+'JUNIO 26'!F356</f>
        <v>162219.52000000002</v>
      </c>
      <c r="G356" s="75">
        <f>+'ABRIL 26'!G356+'MAYO 26'!G356+'JUNIO 26'!G356</f>
        <v>58916.270000000004</v>
      </c>
      <c r="H356" s="75">
        <f>+'ABRIL 26'!H356+'MAYO 26'!H356+'JUNIO 26'!H356</f>
        <v>12829.08</v>
      </c>
      <c r="I356" s="75">
        <f>+'ABRIL 26'!I356+'MAYO 26'!I356+'JUNIO 26'!I356</f>
        <v>54255.880000000005</v>
      </c>
      <c r="J356" s="75">
        <f>'MAYO 26'!J356</f>
        <v>12.18</v>
      </c>
      <c r="K356" s="75">
        <f>+'ABRIL 26'!J356+'MAYO 26'!K356+'JUNIO 26'!J356</f>
        <v>4277.37</v>
      </c>
      <c r="L356" s="75">
        <f>+'ABRIL 26'!K356+'MAYO 26'!L356+'JUNIO 26'!K356</f>
        <v>4840</v>
      </c>
      <c r="M356" s="75">
        <f>+'ABRIL 26'!L356+'MAYO 26'!M356+'JUNIO 26'!L356</f>
        <v>0</v>
      </c>
      <c r="N356" s="75">
        <f>+'JUNIO 26'!M356</f>
        <v>4103</v>
      </c>
      <c r="O356" s="75">
        <f>+'ABRIL 26'!M356+'MAYO 26'!N356+'JUNIO 26'!N356</f>
        <v>0</v>
      </c>
      <c r="P356" s="76">
        <f t="shared" si="5"/>
        <v>4197388.12</v>
      </c>
    </row>
    <row r="357" spans="1:16" ht="15.6" x14ac:dyDescent="0.3">
      <c r="A357" s="1" t="s">
        <v>710</v>
      </c>
      <c r="B357" s="3" t="s">
        <v>711</v>
      </c>
      <c r="C357" s="75">
        <f>+'ABRIL 26'!C357+'MAYO 26'!C357+'JUNIO 26'!C357</f>
        <v>713411.51</v>
      </c>
      <c r="D357" s="75">
        <f>+'ABRIL 26'!D357+'MAYO 26'!D357+'JUNIO 26'!D357</f>
        <v>280557.77</v>
      </c>
      <c r="E357" s="75">
        <f>+'ABRIL 26'!E357+'MAYO 26'!E357+'JUNIO 26'!E357</f>
        <v>8203.74</v>
      </c>
      <c r="F357" s="75">
        <f>+'ABRIL 26'!F357+'MAYO 26'!F357+'JUNIO 26'!F357</f>
        <v>45663.839999999997</v>
      </c>
      <c r="G357" s="75">
        <f>+'ABRIL 26'!G357+'MAYO 26'!G357+'JUNIO 26'!G357</f>
        <v>15626.64</v>
      </c>
      <c r="H357" s="75">
        <f>+'ABRIL 26'!H357+'MAYO 26'!H357+'JUNIO 26'!H357</f>
        <v>3579.73</v>
      </c>
      <c r="I357" s="75">
        <f>+'ABRIL 26'!I357+'MAYO 26'!I357+'JUNIO 26'!I357</f>
        <v>14407.23</v>
      </c>
      <c r="J357" s="75">
        <f>'MAYO 26'!J357</f>
        <v>3.23</v>
      </c>
      <c r="K357" s="75">
        <f>+'ABRIL 26'!J357+'MAYO 26'!K357+'JUNIO 26'!J357</f>
        <v>1376.8799999999999</v>
      </c>
      <c r="L357" s="75">
        <f>+'ABRIL 26'!K357+'MAYO 26'!L357+'JUNIO 26'!K357</f>
        <v>1277.05</v>
      </c>
      <c r="M357" s="75">
        <f>+'ABRIL 26'!L357+'MAYO 26'!M357+'JUNIO 26'!L357</f>
        <v>0</v>
      </c>
      <c r="N357" s="75">
        <f>+'JUNIO 26'!M357</f>
        <v>2507.92</v>
      </c>
      <c r="O357" s="75">
        <f>+'ABRIL 26'!M357+'MAYO 26'!N357+'JUNIO 26'!N357</f>
        <v>0</v>
      </c>
      <c r="P357" s="76">
        <f t="shared" si="5"/>
        <v>1086615.5399999998</v>
      </c>
    </row>
    <row r="358" spans="1:16" ht="15.6" x14ac:dyDescent="0.3">
      <c r="A358" s="1" t="s">
        <v>712</v>
      </c>
      <c r="B358" s="3" t="s">
        <v>713</v>
      </c>
      <c r="C358" s="75">
        <f>+'ABRIL 26'!C358+'MAYO 26'!C358+'JUNIO 26'!C358</f>
        <v>7993696.0800000001</v>
      </c>
      <c r="D358" s="75">
        <f>+'ABRIL 26'!D358+'MAYO 26'!D358+'JUNIO 26'!D358</f>
        <v>2266664.33</v>
      </c>
      <c r="E358" s="75">
        <f>+'ABRIL 26'!E358+'MAYO 26'!E358+'JUNIO 26'!E358</f>
        <v>70894.27</v>
      </c>
      <c r="F358" s="75">
        <f>+'ABRIL 26'!F358+'MAYO 26'!F358+'JUNIO 26'!F358</f>
        <v>527871.62999999989</v>
      </c>
      <c r="G358" s="75">
        <f>+'ABRIL 26'!G358+'MAYO 26'!G358+'JUNIO 26'!G358</f>
        <v>115246.64</v>
      </c>
      <c r="H358" s="75">
        <f>+'ABRIL 26'!H358+'MAYO 26'!H358+'JUNIO 26'!H358</f>
        <v>41534.800000000003</v>
      </c>
      <c r="I358" s="75">
        <f>+'ABRIL 26'!I358+'MAYO 26'!I358+'JUNIO 26'!I358</f>
        <v>164960.95000000001</v>
      </c>
      <c r="J358" s="75">
        <f>'MAYO 26'!J358</f>
        <v>37.04</v>
      </c>
      <c r="K358" s="75">
        <f>+'ABRIL 26'!J358+'MAYO 26'!K358+'JUNIO 26'!J358</f>
        <v>8825.25</v>
      </c>
      <c r="L358" s="75">
        <f>+'ABRIL 26'!K358+'MAYO 26'!L358+'JUNIO 26'!K358</f>
        <v>19516.11</v>
      </c>
      <c r="M358" s="75">
        <f>+'ABRIL 26'!L358+'MAYO 26'!M358+'JUNIO 26'!L358</f>
        <v>290</v>
      </c>
      <c r="N358" s="75">
        <f>+'JUNIO 26'!M358</f>
        <v>6411</v>
      </c>
      <c r="O358" s="75">
        <f>+'ABRIL 26'!M358+'MAYO 26'!N358+'JUNIO 26'!N358</f>
        <v>0</v>
      </c>
      <c r="P358" s="76">
        <f t="shared" si="5"/>
        <v>11215948.099999998</v>
      </c>
    </row>
    <row r="359" spans="1:16" ht="15.6" x14ac:dyDescent="0.3">
      <c r="A359" s="1" t="s">
        <v>714</v>
      </c>
      <c r="B359" s="3" t="s">
        <v>715</v>
      </c>
      <c r="C359" s="75">
        <f>+'ABRIL 26'!C359+'MAYO 26'!C359+'JUNIO 26'!C359</f>
        <v>817322.29</v>
      </c>
      <c r="D359" s="75">
        <f>+'ABRIL 26'!D359+'MAYO 26'!D359+'JUNIO 26'!D359</f>
        <v>399480.54</v>
      </c>
      <c r="E359" s="75">
        <f>+'ABRIL 26'!E359+'MAYO 26'!E359+'JUNIO 26'!E359</f>
        <v>9636.4599999999991</v>
      </c>
      <c r="F359" s="75">
        <f>+'ABRIL 26'!F359+'MAYO 26'!F359+'JUNIO 26'!F359</f>
        <v>51424.479999999996</v>
      </c>
      <c r="G359" s="75">
        <f>+'ABRIL 26'!G359+'MAYO 26'!G359+'JUNIO 26'!G359</f>
        <v>20039.27</v>
      </c>
      <c r="H359" s="75">
        <f>+'ABRIL 26'!H359+'MAYO 26'!H359+'JUNIO 26'!H359</f>
        <v>4054.24</v>
      </c>
      <c r="I359" s="75">
        <f>+'ABRIL 26'!I359+'MAYO 26'!I359+'JUNIO 26'!I359</f>
        <v>16815.669999999998</v>
      </c>
      <c r="J359" s="75">
        <f>'MAYO 26'!J359</f>
        <v>3.78</v>
      </c>
      <c r="K359" s="75">
        <f>+'ABRIL 26'!J359+'MAYO 26'!K359+'JUNIO 26'!J359</f>
        <v>1706.8200000000002</v>
      </c>
      <c r="L359" s="75">
        <f>+'ABRIL 26'!K359+'MAYO 26'!L359+'JUNIO 26'!K359</f>
        <v>1342.81</v>
      </c>
      <c r="M359" s="75">
        <f>+'ABRIL 26'!L359+'MAYO 26'!M359+'JUNIO 26'!L359</f>
        <v>18762</v>
      </c>
      <c r="N359" s="75">
        <f>+'JUNIO 26'!M359</f>
        <v>2670.8</v>
      </c>
      <c r="O359" s="75">
        <f>+'ABRIL 26'!M359+'MAYO 26'!N359+'JUNIO 26'!N359</f>
        <v>0</v>
      </c>
      <c r="P359" s="76">
        <f t="shared" si="5"/>
        <v>1343259.1600000001</v>
      </c>
    </row>
    <row r="360" spans="1:16" ht="15.6" x14ac:dyDescent="0.3">
      <c r="A360" s="1" t="s">
        <v>716</v>
      </c>
      <c r="B360" s="3" t="s">
        <v>717</v>
      </c>
      <c r="C360" s="75">
        <f>+'ABRIL 26'!C360+'MAYO 26'!C360+'JUNIO 26'!C360</f>
        <v>1194288.5</v>
      </c>
      <c r="D360" s="75">
        <f>+'ABRIL 26'!D360+'MAYO 26'!D360+'JUNIO 26'!D360</f>
        <v>178074.59999999998</v>
      </c>
      <c r="E360" s="75">
        <f>+'ABRIL 26'!E360+'MAYO 26'!E360+'JUNIO 26'!E360</f>
        <v>12828.68</v>
      </c>
      <c r="F360" s="75">
        <f>+'ABRIL 26'!F360+'MAYO 26'!F360+'JUNIO 26'!F360</f>
        <v>77235.570000000007</v>
      </c>
      <c r="G360" s="75">
        <f>+'ABRIL 26'!G360+'MAYO 26'!G360+'JUNIO 26'!G360</f>
        <v>36657.870000000003</v>
      </c>
      <c r="H360" s="75">
        <f>+'ABRIL 26'!H360+'MAYO 26'!H360+'JUNIO 26'!H360</f>
        <v>6055.88</v>
      </c>
      <c r="I360" s="75">
        <f>+'ABRIL 26'!I360+'MAYO 26'!I360+'JUNIO 26'!I360</f>
        <v>29657.010000000002</v>
      </c>
      <c r="J360" s="75">
        <f>'MAYO 26'!J360</f>
        <v>6.66</v>
      </c>
      <c r="K360" s="75">
        <f>+'ABRIL 26'!J360+'MAYO 26'!K360+'JUNIO 26'!J360</f>
        <v>2000.94</v>
      </c>
      <c r="L360" s="75">
        <f>+'ABRIL 26'!K360+'MAYO 26'!L360+'JUNIO 26'!K360</f>
        <v>2369.31</v>
      </c>
      <c r="M360" s="75">
        <f>+'ABRIL 26'!L360+'MAYO 26'!M360+'JUNIO 26'!L360</f>
        <v>35744</v>
      </c>
      <c r="N360" s="75">
        <f>+'JUNIO 26'!M360</f>
        <v>3238.9</v>
      </c>
      <c r="O360" s="75">
        <f>+'ABRIL 26'!M360+'MAYO 26'!N360+'JUNIO 26'!N360</f>
        <v>0</v>
      </c>
      <c r="P360" s="76">
        <f t="shared" si="5"/>
        <v>1578157.92</v>
      </c>
    </row>
    <row r="361" spans="1:16" ht="15.6" x14ac:dyDescent="0.3">
      <c r="A361" s="1" t="s">
        <v>718</v>
      </c>
      <c r="B361" s="3" t="s">
        <v>719</v>
      </c>
      <c r="C361" s="75">
        <f>+'ABRIL 26'!C361+'MAYO 26'!C361+'JUNIO 26'!C361</f>
        <v>694071.75</v>
      </c>
      <c r="D361" s="75">
        <f>+'ABRIL 26'!D361+'MAYO 26'!D361+'JUNIO 26'!D361</f>
        <v>329657.19</v>
      </c>
      <c r="E361" s="75">
        <f>+'ABRIL 26'!E361+'MAYO 26'!E361+'JUNIO 26'!E361</f>
        <v>8211.36</v>
      </c>
      <c r="F361" s="75">
        <f>+'ABRIL 26'!F361+'MAYO 26'!F361+'JUNIO 26'!F361</f>
        <v>43056.1</v>
      </c>
      <c r="G361" s="75">
        <f>+'ABRIL 26'!G361+'MAYO 26'!G361+'JUNIO 26'!G361</f>
        <v>17130.54</v>
      </c>
      <c r="H361" s="75">
        <f>+'ABRIL 26'!H361+'MAYO 26'!H361+'JUNIO 26'!H361</f>
        <v>3415.13</v>
      </c>
      <c r="I361" s="75">
        <f>+'ABRIL 26'!I361+'MAYO 26'!I361+'JUNIO 26'!I361</f>
        <v>14049.5</v>
      </c>
      <c r="J361" s="75">
        <f>'MAYO 26'!J361</f>
        <v>3.15</v>
      </c>
      <c r="K361" s="75">
        <f>+'ABRIL 26'!J361+'MAYO 26'!K361+'JUNIO 26'!J361</f>
        <v>1516.8000000000002</v>
      </c>
      <c r="L361" s="75">
        <f>+'ABRIL 26'!K361+'MAYO 26'!L361+'JUNIO 26'!K361</f>
        <v>1083.1100000000001</v>
      </c>
      <c r="M361" s="75">
        <f>+'ABRIL 26'!L361+'MAYO 26'!M361+'JUNIO 26'!L361</f>
        <v>27480</v>
      </c>
      <c r="N361" s="75">
        <f>+'JUNIO 26'!M361</f>
        <v>2565.58</v>
      </c>
      <c r="O361" s="75">
        <f>+'ABRIL 26'!M361+'MAYO 26'!N361+'JUNIO 26'!N361</f>
        <v>0</v>
      </c>
      <c r="P361" s="76">
        <f t="shared" si="5"/>
        <v>1142240.21</v>
      </c>
    </row>
    <row r="362" spans="1:16" ht="15.6" x14ac:dyDescent="0.3">
      <c r="A362" s="1" t="s">
        <v>720</v>
      </c>
      <c r="B362" s="3" t="s">
        <v>721</v>
      </c>
      <c r="C362" s="75">
        <f>+'ABRIL 26'!C362+'MAYO 26'!C362+'JUNIO 26'!C362</f>
        <v>326195.38</v>
      </c>
      <c r="D362" s="75">
        <f>+'ABRIL 26'!D362+'MAYO 26'!D362+'JUNIO 26'!D362</f>
        <v>175096.66</v>
      </c>
      <c r="E362" s="75">
        <f>+'ABRIL 26'!E362+'MAYO 26'!E362+'JUNIO 26'!E362</f>
        <v>5042.45</v>
      </c>
      <c r="F362" s="75">
        <f>+'ABRIL 26'!F362+'MAYO 26'!F362+'JUNIO 26'!F362</f>
        <v>19430.810000000001</v>
      </c>
      <c r="G362" s="75">
        <f>+'ABRIL 26'!G362+'MAYO 26'!G362+'JUNIO 26'!G362</f>
        <v>3480.95</v>
      </c>
      <c r="H362" s="75">
        <f>+'ABRIL 26'!H362+'MAYO 26'!H362+'JUNIO 26'!H362</f>
        <v>1530.96</v>
      </c>
      <c r="I362" s="75">
        <f>+'ABRIL 26'!I362+'MAYO 26'!I362+'JUNIO 26'!I362</f>
        <v>2856.75</v>
      </c>
      <c r="J362" s="75">
        <f>'MAYO 26'!J362</f>
        <v>0.64</v>
      </c>
      <c r="K362" s="75">
        <f>+'ABRIL 26'!J362+'MAYO 26'!K362+'JUNIO 26'!J362</f>
        <v>1100.58</v>
      </c>
      <c r="L362" s="75">
        <f>+'ABRIL 26'!K362+'MAYO 26'!L362+'JUNIO 26'!K362</f>
        <v>227.54000000000002</v>
      </c>
      <c r="M362" s="75">
        <f>+'ABRIL 26'!L362+'MAYO 26'!M362+'JUNIO 26'!L362</f>
        <v>15306</v>
      </c>
      <c r="N362" s="75">
        <f>+'JUNIO 26'!M362</f>
        <v>2053.0100000000002</v>
      </c>
      <c r="O362" s="75">
        <f>+'ABRIL 26'!M362+'MAYO 26'!N362+'JUNIO 26'!N362</f>
        <v>0</v>
      </c>
      <c r="P362" s="76">
        <f t="shared" si="5"/>
        <v>552321.73</v>
      </c>
    </row>
    <row r="363" spans="1:16" ht="15.6" x14ac:dyDescent="0.3">
      <c r="A363" s="1" t="s">
        <v>722</v>
      </c>
      <c r="B363" s="3" t="s">
        <v>723</v>
      </c>
      <c r="C363" s="75">
        <f>+'ABRIL 26'!C363+'MAYO 26'!C363+'JUNIO 26'!C363</f>
        <v>343175.49</v>
      </c>
      <c r="D363" s="75">
        <f>+'ABRIL 26'!D363+'MAYO 26'!D363+'JUNIO 26'!D363</f>
        <v>136440</v>
      </c>
      <c r="E363" s="75">
        <f>+'ABRIL 26'!E363+'MAYO 26'!E363+'JUNIO 26'!E363</f>
        <v>5047.5399999999991</v>
      </c>
      <c r="F363" s="75">
        <f>+'ABRIL 26'!F363+'MAYO 26'!F363+'JUNIO 26'!F363</f>
        <v>20692.96</v>
      </c>
      <c r="G363" s="75">
        <f>+'ABRIL 26'!G363+'MAYO 26'!G363+'JUNIO 26'!G363</f>
        <v>4897.3999999999996</v>
      </c>
      <c r="H363" s="75">
        <f>+'ABRIL 26'!H363+'MAYO 26'!H363+'JUNIO 26'!H363</f>
        <v>1629.98</v>
      </c>
      <c r="I363" s="75">
        <f>+'ABRIL 26'!I363+'MAYO 26'!I363+'JUNIO 26'!I363</f>
        <v>3980.5699999999997</v>
      </c>
      <c r="J363" s="75">
        <f>'MAYO 26'!J363</f>
        <v>0.89</v>
      </c>
      <c r="K363" s="75">
        <f>+'ABRIL 26'!J363+'MAYO 26'!K363+'JUNIO 26'!J363</f>
        <v>1068.06</v>
      </c>
      <c r="L363" s="75">
        <f>+'ABRIL 26'!K363+'MAYO 26'!L363+'JUNIO 26'!K363</f>
        <v>307.27999999999997</v>
      </c>
      <c r="M363" s="75">
        <f>+'ABRIL 26'!L363+'MAYO 26'!M363+'JUNIO 26'!L363</f>
        <v>0</v>
      </c>
      <c r="N363" s="75">
        <f>+'JUNIO 26'!M363</f>
        <v>2107.2199999999998</v>
      </c>
      <c r="O363" s="75">
        <f>+'ABRIL 26'!M363+'MAYO 26'!N363+'JUNIO 26'!N363</f>
        <v>0</v>
      </c>
      <c r="P363" s="76">
        <f t="shared" si="5"/>
        <v>519347.39</v>
      </c>
    </row>
    <row r="364" spans="1:16" ht="15.6" x14ac:dyDescent="0.3">
      <c r="A364" s="1" t="s">
        <v>724</v>
      </c>
      <c r="B364" s="3" t="s">
        <v>725</v>
      </c>
      <c r="C364" s="75">
        <f>+'ABRIL 26'!C364+'MAYO 26'!C364+'JUNIO 26'!C364</f>
        <v>1273666.8399999999</v>
      </c>
      <c r="D364" s="75">
        <f>+'ABRIL 26'!D364+'MAYO 26'!D364+'JUNIO 26'!D364</f>
        <v>357976.44</v>
      </c>
      <c r="E364" s="75">
        <f>+'ABRIL 26'!E364+'MAYO 26'!E364+'JUNIO 26'!E364</f>
        <v>13282.96</v>
      </c>
      <c r="F364" s="75">
        <f>+'ABRIL 26'!F364+'MAYO 26'!F364+'JUNIO 26'!F364</f>
        <v>82865.789999999994</v>
      </c>
      <c r="G364" s="75">
        <f>+'ABRIL 26'!G364+'MAYO 26'!G364+'JUNIO 26'!G364</f>
        <v>15468.880000000001</v>
      </c>
      <c r="H364" s="75">
        <f>+'ABRIL 26'!H364+'MAYO 26'!H364+'JUNIO 26'!H364</f>
        <v>6488.1</v>
      </c>
      <c r="I364" s="75">
        <f>+'ABRIL 26'!I364+'MAYO 26'!I364+'JUNIO 26'!I364</f>
        <v>21950.260000000002</v>
      </c>
      <c r="J364" s="75">
        <f>'MAYO 26'!J364</f>
        <v>4.93</v>
      </c>
      <c r="K364" s="75">
        <f>+'ABRIL 26'!J364+'MAYO 26'!K364+'JUNIO 26'!J364</f>
        <v>1931.34</v>
      </c>
      <c r="L364" s="75">
        <f>+'ABRIL 26'!K364+'MAYO 26'!L364+'JUNIO 26'!K364</f>
        <v>2636.83</v>
      </c>
      <c r="M364" s="75">
        <f>+'ABRIL 26'!L364+'MAYO 26'!M364+'JUNIO 26'!L364</f>
        <v>35334</v>
      </c>
      <c r="N364" s="75">
        <f>+'JUNIO 26'!M364</f>
        <v>2505.2600000000002</v>
      </c>
      <c r="O364" s="75">
        <f>+'ABRIL 26'!M364+'MAYO 26'!N364+'JUNIO 26'!N364</f>
        <v>0</v>
      </c>
      <c r="P364" s="76">
        <f t="shared" si="5"/>
        <v>1814111.63</v>
      </c>
    </row>
    <row r="365" spans="1:16" ht="15.6" x14ac:dyDescent="0.3">
      <c r="A365" s="1" t="s">
        <v>726</v>
      </c>
      <c r="B365" s="3" t="s">
        <v>727</v>
      </c>
      <c r="C365" s="75">
        <f>+'ABRIL 26'!C365+'MAYO 26'!C365+'JUNIO 26'!C365</f>
        <v>576559.24</v>
      </c>
      <c r="D365" s="75">
        <f>+'ABRIL 26'!D365+'MAYO 26'!D365+'JUNIO 26'!D365</f>
        <v>228512.84000000003</v>
      </c>
      <c r="E365" s="75">
        <f>+'ABRIL 26'!E365+'MAYO 26'!E365+'JUNIO 26'!E365</f>
        <v>7004.86</v>
      </c>
      <c r="F365" s="75">
        <f>+'ABRIL 26'!F365+'MAYO 26'!F365+'JUNIO 26'!F365</f>
        <v>35194.28</v>
      </c>
      <c r="G365" s="75">
        <f>+'ABRIL 26'!G365+'MAYO 26'!G365+'JUNIO 26'!G365</f>
        <v>6027.3099999999995</v>
      </c>
      <c r="H365" s="75">
        <f>+'ABRIL 26'!H365+'MAYO 26'!H365+'JUNIO 26'!H365</f>
        <v>2811.4700000000003</v>
      </c>
      <c r="I365" s="75">
        <f>+'ABRIL 26'!I365+'MAYO 26'!I365+'JUNIO 26'!I365</f>
        <v>7405.4</v>
      </c>
      <c r="J365" s="75">
        <f>'MAYO 26'!J365</f>
        <v>1.66</v>
      </c>
      <c r="K365" s="75">
        <f>+'ABRIL 26'!J365+'MAYO 26'!K365+'JUNIO 26'!J365</f>
        <v>1416.4499999999998</v>
      </c>
      <c r="L365" s="75">
        <f>+'ABRIL 26'!K365+'MAYO 26'!L365+'JUNIO 26'!K365</f>
        <v>822.12000000000012</v>
      </c>
      <c r="M365" s="75">
        <f>+'ABRIL 26'!L365+'MAYO 26'!M365+'JUNIO 26'!L365</f>
        <v>0</v>
      </c>
      <c r="N365" s="75">
        <f>+'JUNIO 26'!M365</f>
        <v>2151.59</v>
      </c>
      <c r="O365" s="75">
        <f>+'ABRIL 26'!M365+'MAYO 26'!N365+'JUNIO 26'!N365</f>
        <v>0</v>
      </c>
      <c r="P365" s="76">
        <f t="shared" si="5"/>
        <v>867907.22000000009</v>
      </c>
    </row>
    <row r="366" spans="1:16" ht="15.6" x14ac:dyDescent="0.3">
      <c r="A366" s="1" t="s">
        <v>728</v>
      </c>
      <c r="B366" s="3" t="s">
        <v>729</v>
      </c>
      <c r="C366" s="75">
        <f>+'ABRIL 26'!C366+'MAYO 26'!C366+'JUNIO 26'!C366</f>
        <v>879222.23</v>
      </c>
      <c r="D366" s="75">
        <f>+'ABRIL 26'!D366+'MAYO 26'!D366+'JUNIO 26'!D366</f>
        <v>375242.99</v>
      </c>
      <c r="E366" s="75">
        <f>+'ABRIL 26'!E366+'MAYO 26'!E366+'JUNIO 26'!E366</f>
        <v>10577.330000000002</v>
      </c>
      <c r="F366" s="75">
        <f>+'ABRIL 26'!F366+'MAYO 26'!F366+'JUNIO 26'!F366</f>
        <v>53902.74</v>
      </c>
      <c r="G366" s="75">
        <f>+'ABRIL 26'!G366+'MAYO 26'!G366+'JUNIO 26'!G366</f>
        <v>13957.949999999999</v>
      </c>
      <c r="H366" s="75">
        <f>+'ABRIL 26'!H366+'MAYO 26'!H366+'JUNIO 26'!H366</f>
        <v>4291.97</v>
      </c>
      <c r="I366" s="75">
        <f>+'ABRIL 26'!I366+'MAYO 26'!I366+'JUNIO 26'!I366</f>
        <v>13677.12</v>
      </c>
      <c r="J366" s="75">
        <f>'MAYO 26'!J366</f>
        <v>3.07</v>
      </c>
      <c r="K366" s="75">
        <f>+'ABRIL 26'!J366+'MAYO 26'!K366+'JUNIO 26'!J366</f>
        <v>2007.96</v>
      </c>
      <c r="L366" s="75">
        <f>+'ABRIL 26'!K366+'MAYO 26'!L366+'JUNIO 26'!K366</f>
        <v>1284.1199999999999</v>
      </c>
      <c r="M366" s="75">
        <f>+'ABRIL 26'!L366+'MAYO 26'!M366+'JUNIO 26'!L366</f>
        <v>46012</v>
      </c>
      <c r="N366" s="75">
        <f>+'JUNIO 26'!M366</f>
        <v>2446.54</v>
      </c>
      <c r="O366" s="75">
        <f>+'ABRIL 26'!M366+'MAYO 26'!N366+'JUNIO 26'!N366</f>
        <v>0</v>
      </c>
      <c r="P366" s="76">
        <f t="shared" si="5"/>
        <v>1402626.0200000003</v>
      </c>
    </row>
    <row r="367" spans="1:16" ht="15.6" x14ac:dyDescent="0.3">
      <c r="A367" s="1" t="s">
        <v>730</v>
      </c>
      <c r="B367" s="3" t="s">
        <v>731</v>
      </c>
      <c r="C367" s="75">
        <f>+'ABRIL 26'!C367+'MAYO 26'!C367+'JUNIO 26'!C367</f>
        <v>564403.28</v>
      </c>
      <c r="D367" s="75">
        <f>+'ABRIL 26'!D367+'MAYO 26'!D367+'JUNIO 26'!D367</f>
        <v>202101.62</v>
      </c>
      <c r="E367" s="75">
        <f>+'ABRIL 26'!E367+'MAYO 26'!E367+'JUNIO 26'!E367</f>
        <v>6720.6</v>
      </c>
      <c r="F367" s="75">
        <f>+'ABRIL 26'!F367+'MAYO 26'!F367+'JUNIO 26'!F367</f>
        <v>34923.259999999995</v>
      </c>
      <c r="G367" s="75">
        <f>+'ABRIL 26'!G367+'MAYO 26'!G367+'JUNIO 26'!G367</f>
        <v>4577.0599999999995</v>
      </c>
      <c r="H367" s="75">
        <f>+'ABRIL 26'!H367+'MAYO 26'!H367+'JUNIO 26'!H367</f>
        <v>2772.78</v>
      </c>
      <c r="I367" s="75">
        <f>+'ABRIL 26'!I367+'MAYO 26'!I367+'JUNIO 26'!I367</f>
        <v>6943.83</v>
      </c>
      <c r="J367" s="75">
        <f>'MAYO 26'!J367</f>
        <v>1.56</v>
      </c>
      <c r="K367" s="75">
        <f>+'ABRIL 26'!J367+'MAYO 26'!K367+'JUNIO 26'!J367</f>
        <v>1256.04</v>
      </c>
      <c r="L367" s="75">
        <f>+'ABRIL 26'!K367+'MAYO 26'!L367+'JUNIO 26'!K367</f>
        <v>865.43000000000006</v>
      </c>
      <c r="M367" s="75">
        <f>+'ABRIL 26'!L367+'MAYO 26'!M367+'JUNIO 26'!L367</f>
        <v>0</v>
      </c>
      <c r="N367" s="75">
        <f>+'JUNIO 26'!M367</f>
        <v>2095.5300000000002</v>
      </c>
      <c r="O367" s="75">
        <f>+'ABRIL 26'!M367+'MAYO 26'!N367+'JUNIO 26'!N367</f>
        <v>0</v>
      </c>
      <c r="P367" s="76">
        <f t="shared" si="5"/>
        <v>826660.99000000022</v>
      </c>
    </row>
    <row r="368" spans="1:16" ht="15.6" x14ac:dyDescent="0.3">
      <c r="A368" s="1" t="s">
        <v>732</v>
      </c>
      <c r="B368" s="3" t="s">
        <v>733</v>
      </c>
      <c r="C368" s="75">
        <f>+'ABRIL 26'!C368+'MAYO 26'!C368+'JUNIO 26'!C368</f>
        <v>1481885.5</v>
      </c>
      <c r="D368" s="75">
        <f>+'ABRIL 26'!D368+'MAYO 26'!D368+'JUNIO 26'!D368</f>
        <v>461798.84</v>
      </c>
      <c r="E368" s="75">
        <f>+'ABRIL 26'!E368+'MAYO 26'!E368+'JUNIO 26'!E368</f>
        <v>15953.76</v>
      </c>
      <c r="F368" s="75">
        <f>+'ABRIL 26'!F368+'MAYO 26'!F368+'JUNIO 26'!F368</f>
        <v>95759.6</v>
      </c>
      <c r="G368" s="75">
        <f>+'ABRIL 26'!G368+'MAYO 26'!G368+'JUNIO 26'!G368</f>
        <v>28424.429999999997</v>
      </c>
      <c r="H368" s="75">
        <f>+'ABRIL 26'!H368+'MAYO 26'!H368+'JUNIO 26'!H368</f>
        <v>7512.34</v>
      </c>
      <c r="I368" s="75">
        <f>+'ABRIL 26'!I368+'MAYO 26'!I368+'JUNIO 26'!I368</f>
        <v>29577.75</v>
      </c>
      <c r="J368" s="75">
        <f>'MAYO 26'!J368</f>
        <v>6.64</v>
      </c>
      <c r="K368" s="75">
        <f>+'ABRIL 26'!J368+'MAYO 26'!K368+'JUNIO 26'!J368</f>
        <v>2517.7200000000003</v>
      </c>
      <c r="L368" s="75">
        <f>+'ABRIL 26'!K368+'MAYO 26'!L368+'JUNIO 26'!K368</f>
        <v>2928.44</v>
      </c>
      <c r="M368" s="75">
        <f>+'ABRIL 26'!L368+'MAYO 26'!M368+'JUNIO 26'!L368</f>
        <v>107113</v>
      </c>
      <c r="N368" s="75">
        <f>+'JUNIO 26'!M368</f>
        <v>2984.08</v>
      </c>
      <c r="O368" s="75">
        <f>+'ABRIL 26'!M368+'MAYO 26'!N368+'JUNIO 26'!N368</f>
        <v>0</v>
      </c>
      <c r="P368" s="76">
        <f t="shared" si="5"/>
        <v>2236462.1000000006</v>
      </c>
    </row>
    <row r="369" spans="1:16" ht="15.6" x14ac:dyDescent="0.3">
      <c r="A369" s="1" t="s">
        <v>734</v>
      </c>
      <c r="B369" s="3" t="s">
        <v>735</v>
      </c>
      <c r="C369" s="75">
        <f>+'ABRIL 26'!C369+'MAYO 26'!C369+'JUNIO 26'!C369</f>
        <v>426009.89</v>
      </c>
      <c r="D369" s="75">
        <f>+'ABRIL 26'!D369+'MAYO 26'!D369+'JUNIO 26'!D369</f>
        <v>180588.15000000002</v>
      </c>
      <c r="E369" s="75">
        <f>+'ABRIL 26'!E369+'MAYO 26'!E369+'JUNIO 26'!E369</f>
        <v>6257.93</v>
      </c>
      <c r="F369" s="75">
        <f>+'ABRIL 26'!F369+'MAYO 26'!F369+'JUNIO 26'!F369</f>
        <v>25551.64</v>
      </c>
      <c r="G369" s="75">
        <f>+'ABRIL 26'!G369+'MAYO 26'!G369+'JUNIO 26'!G369</f>
        <v>5952.92</v>
      </c>
      <c r="H369" s="75">
        <f>+'ABRIL 26'!H369+'MAYO 26'!H369+'JUNIO 26'!H369</f>
        <v>2020.21</v>
      </c>
      <c r="I369" s="75">
        <f>+'ABRIL 26'!I369+'MAYO 26'!I369+'JUNIO 26'!I369</f>
        <v>4822.04</v>
      </c>
      <c r="J369" s="75">
        <f>'MAYO 26'!J369</f>
        <v>1.08</v>
      </c>
      <c r="K369" s="75">
        <f>+'ABRIL 26'!J369+'MAYO 26'!K369+'JUNIO 26'!J369</f>
        <v>1347.81</v>
      </c>
      <c r="L369" s="75">
        <f>+'ABRIL 26'!K369+'MAYO 26'!L369+'JUNIO 26'!K369</f>
        <v>372.20000000000005</v>
      </c>
      <c r="M369" s="75">
        <f>+'ABRIL 26'!L369+'MAYO 26'!M369+'JUNIO 26'!L369</f>
        <v>77</v>
      </c>
      <c r="N369" s="75">
        <f>+'JUNIO 26'!M369</f>
        <v>2145.48</v>
      </c>
      <c r="O369" s="75">
        <f>+'ABRIL 26'!M369+'MAYO 26'!N369+'JUNIO 26'!N369</f>
        <v>0</v>
      </c>
      <c r="P369" s="76">
        <f t="shared" si="5"/>
        <v>655146.35000000009</v>
      </c>
    </row>
    <row r="370" spans="1:16" ht="15.6" x14ac:dyDescent="0.3">
      <c r="A370" s="1" t="s">
        <v>736</v>
      </c>
      <c r="B370" s="3" t="s">
        <v>737</v>
      </c>
      <c r="C370" s="75">
        <f>+'ABRIL 26'!C370+'MAYO 26'!C370+'JUNIO 26'!C370</f>
        <v>736770.54</v>
      </c>
      <c r="D370" s="75">
        <f>+'ABRIL 26'!D370+'MAYO 26'!D370+'JUNIO 26'!D370</f>
        <v>234451.84</v>
      </c>
      <c r="E370" s="75">
        <f>+'ABRIL 26'!E370+'MAYO 26'!E370+'JUNIO 26'!E370</f>
        <v>8200.0300000000007</v>
      </c>
      <c r="F370" s="75">
        <f>+'ABRIL 26'!F370+'MAYO 26'!F370+'JUNIO 26'!F370</f>
        <v>46086.09</v>
      </c>
      <c r="G370" s="75">
        <f>+'ABRIL 26'!G370+'MAYO 26'!G370+'JUNIO 26'!G370</f>
        <v>10593.08</v>
      </c>
      <c r="H370" s="75">
        <f>+'ABRIL 26'!H370+'MAYO 26'!H370+'JUNIO 26'!H370</f>
        <v>3656.8499999999995</v>
      </c>
      <c r="I370" s="75">
        <f>+'ABRIL 26'!I370+'MAYO 26'!I370+'JUNIO 26'!I370</f>
        <v>12070.92</v>
      </c>
      <c r="J370" s="75">
        <f>'MAYO 26'!J370</f>
        <v>2.71</v>
      </c>
      <c r="K370" s="75">
        <f>+'ABRIL 26'!J370+'MAYO 26'!K370+'JUNIO 26'!J370</f>
        <v>1409.76</v>
      </c>
      <c r="L370" s="75">
        <f>+'ABRIL 26'!K370+'MAYO 26'!L370+'JUNIO 26'!K370</f>
        <v>1272.6600000000001</v>
      </c>
      <c r="M370" s="75">
        <f>+'ABRIL 26'!L370+'MAYO 26'!M370+'JUNIO 26'!L370</f>
        <v>16639</v>
      </c>
      <c r="N370" s="75">
        <f>+'JUNIO 26'!M370</f>
        <v>2323.5100000000002</v>
      </c>
      <c r="O370" s="75">
        <f>+'ABRIL 26'!M370+'MAYO 26'!N370+'JUNIO 26'!N370</f>
        <v>0</v>
      </c>
      <c r="P370" s="76">
        <f t="shared" si="5"/>
        <v>1073476.9899999998</v>
      </c>
    </row>
    <row r="371" spans="1:16" ht="15.6" x14ac:dyDescent="0.3">
      <c r="A371" s="1" t="s">
        <v>738</v>
      </c>
      <c r="B371" s="3" t="s">
        <v>739</v>
      </c>
      <c r="C371" s="75">
        <f>+'ABRIL 26'!C371+'MAYO 26'!C371+'JUNIO 26'!C371</f>
        <v>970103.54</v>
      </c>
      <c r="D371" s="75">
        <f>+'ABRIL 26'!D371+'MAYO 26'!D371+'JUNIO 26'!D371</f>
        <v>478159.79</v>
      </c>
      <c r="E371" s="75">
        <f>+'ABRIL 26'!E371+'MAYO 26'!E371+'JUNIO 26'!E371</f>
        <v>10597.7</v>
      </c>
      <c r="F371" s="75">
        <f>+'ABRIL 26'!F371+'MAYO 26'!F371+'JUNIO 26'!F371</f>
        <v>62452.39</v>
      </c>
      <c r="G371" s="75">
        <f>+'ABRIL 26'!G371+'MAYO 26'!G371+'JUNIO 26'!G371</f>
        <v>18833.379999999997</v>
      </c>
      <c r="H371" s="75">
        <f>+'ABRIL 26'!H371+'MAYO 26'!H371+'JUNIO 26'!H371</f>
        <v>4904.0300000000007</v>
      </c>
      <c r="I371" s="75">
        <f>+'ABRIL 26'!I371+'MAYO 26'!I371+'JUNIO 26'!I371</f>
        <v>19336.169999999998</v>
      </c>
      <c r="J371" s="75">
        <f>'MAYO 26'!J371</f>
        <v>4.34</v>
      </c>
      <c r="K371" s="75">
        <f>+'ABRIL 26'!J371+'MAYO 26'!K371+'JUNIO 26'!J371</f>
        <v>1734.3600000000001</v>
      </c>
      <c r="L371" s="75">
        <f>+'ABRIL 26'!K371+'MAYO 26'!L371+'JUNIO 26'!K371</f>
        <v>1871.12</v>
      </c>
      <c r="M371" s="75">
        <f>+'ABRIL 26'!L371+'MAYO 26'!M371+'JUNIO 26'!L371</f>
        <v>46814</v>
      </c>
      <c r="N371" s="75">
        <f>+'JUNIO 26'!M371</f>
        <v>2637.06</v>
      </c>
      <c r="O371" s="75">
        <f>+'ABRIL 26'!M371+'MAYO 26'!N371+'JUNIO 26'!N371</f>
        <v>0</v>
      </c>
      <c r="P371" s="76">
        <f t="shared" si="5"/>
        <v>1617447.8800000001</v>
      </c>
    </row>
    <row r="372" spans="1:16" ht="15.6" x14ac:dyDescent="0.3">
      <c r="A372" s="1" t="s">
        <v>740</v>
      </c>
      <c r="B372" s="3" t="s">
        <v>741</v>
      </c>
      <c r="C372" s="75">
        <f>+'ABRIL 26'!C372+'MAYO 26'!C372+'JUNIO 26'!C372</f>
        <v>4332352.9700000007</v>
      </c>
      <c r="D372" s="75">
        <f>+'ABRIL 26'!D372+'MAYO 26'!D372+'JUNIO 26'!D372</f>
        <v>1768168.0699999998</v>
      </c>
      <c r="E372" s="75">
        <f>+'ABRIL 26'!E372+'MAYO 26'!E372+'JUNIO 26'!E372</f>
        <v>42342.759999999995</v>
      </c>
      <c r="F372" s="75">
        <f>+'ABRIL 26'!F372+'MAYO 26'!F372+'JUNIO 26'!F372</f>
        <v>274997.46000000002</v>
      </c>
      <c r="G372" s="75">
        <f>+'ABRIL 26'!G372+'MAYO 26'!G372+'JUNIO 26'!G372</f>
        <v>133026.04999999999</v>
      </c>
      <c r="H372" s="75">
        <f>+'ABRIL 26'!H372+'MAYO 26'!H372+'JUNIO 26'!H372</f>
        <v>21842.9</v>
      </c>
      <c r="I372" s="75">
        <f>+'ABRIL 26'!I372+'MAYO 26'!I372+'JUNIO 26'!I372</f>
        <v>111484.45999999999</v>
      </c>
      <c r="J372" s="75">
        <f>'MAYO 26'!J372</f>
        <v>25.03</v>
      </c>
      <c r="K372" s="75">
        <f>+'ABRIL 26'!J372+'MAYO 26'!K372+'JUNIO 26'!J372</f>
        <v>6042.12</v>
      </c>
      <c r="L372" s="75">
        <f>+'ABRIL 26'!K372+'MAYO 26'!L372+'JUNIO 26'!K372</f>
        <v>8856.369999999999</v>
      </c>
      <c r="M372" s="75">
        <f>+'ABRIL 26'!L372+'MAYO 26'!M372+'JUNIO 26'!L372</f>
        <v>0</v>
      </c>
      <c r="N372" s="75">
        <f>+'JUNIO 26'!M372</f>
        <v>6882.91</v>
      </c>
      <c r="O372" s="75">
        <f>+'ABRIL 26'!M372+'MAYO 26'!N372+'JUNIO 26'!N372</f>
        <v>0</v>
      </c>
      <c r="P372" s="76">
        <f t="shared" si="5"/>
        <v>6706021.1000000015</v>
      </c>
    </row>
    <row r="373" spans="1:16" ht="15.6" x14ac:dyDescent="0.3">
      <c r="A373" s="1" t="s">
        <v>742</v>
      </c>
      <c r="B373" s="3" t="s">
        <v>743</v>
      </c>
      <c r="C373" s="75">
        <f>+'ABRIL 26'!C373+'MAYO 26'!C373+'JUNIO 26'!C373</f>
        <v>782530.31</v>
      </c>
      <c r="D373" s="75">
        <f>+'ABRIL 26'!D373+'MAYO 26'!D373+'JUNIO 26'!D373</f>
        <v>244362.33000000002</v>
      </c>
      <c r="E373" s="75">
        <f>+'ABRIL 26'!E373+'MAYO 26'!E373+'JUNIO 26'!E373</f>
        <v>7839.04</v>
      </c>
      <c r="F373" s="75">
        <f>+'ABRIL 26'!F373+'MAYO 26'!F373+'JUNIO 26'!F373</f>
        <v>51827.680000000008</v>
      </c>
      <c r="G373" s="75">
        <f>+'ABRIL 26'!G373+'MAYO 26'!G373+'JUNIO 26'!G373</f>
        <v>7498.09</v>
      </c>
      <c r="H373" s="75">
        <f>+'ABRIL 26'!H373+'MAYO 26'!H373+'JUNIO 26'!H373</f>
        <v>4041.8799999999997</v>
      </c>
      <c r="I373" s="75">
        <f>+'ABRIL 26'!I373+'MAYO 26'!I373+'JUNIO 26'!I373</f>
        <v>13340.71</v>
      </c>
      <c r="J373" s="75">
        <f>'MAYO 26'!J373</f>
        <v>3</v>
      </c>
      <c r="K373" s="75">
        <f>+'ABRIL 26'!J373+'MAYO 26'!K373+'JUNIO 26'!J373</f>
        <v>1078.56</v>
      </c>
      <c r="L373" s="75">
        <f>+'ABRIL 26'!K373+'MAYO 26'!L373+'JUNIO 26'!K373</f>
        <v>1761.2200000000003</v>
      </c>
      <c r="M373" s="75">
        <f>+'ABRIL 26'!L373+'MAYO 26'!M373+'JUNIO 26'!L373</f>
        <v>11433</v>
      </c>
      <c r="N373" s="75">
        <f>+'JUNIO 26'!M373</f>
        <v>2207.66</v>
      </c>
      <c r="O373" s="75">
        <f>+'ABRIL 26'!M373+'MAYO 26'!N373+'JUNIO 26'!N373</f>
        <v>0</v>
      </c>
      <c r="P373" s="76">
        <f t="shared" si="5"/>
        <v>1127923.48</v>
      </c>
    </row>
    <row r="374" spans="1:16" ht="15.6" x14ac:dyDescent="0.3">
      <c r="A374" s="1" t="s">
        <v>744</v>
      </c>
      <c r="B374" s="3" t="s">
        <v>745</v>
      </c>
      <c r="C374" s="75">
        <f>+'ABRIL 26'!C374+'MAYO 26'!C374+'JUNIO 26'!C374</f>
        <v>1771897.57</v>
      </c>
      <c r="D374" s="75">
        <f>+'ABRIL 26'!D374+'MAYO 26'!D374+'JUNIO 26'!D374</f>
        <v>686481.07000000007</v>
      </c>
      <c r="E374" s="75">
        <f>+'ABRIL 26'!E374+'MAYO 26'!E374+'JUNIO 26'!E374</f>
        <v>17698.45</v>
      </c>
      <c r="F374" s="75">
        <f>+'ABRIL 26'!F374+'MAYO 26'!F374+'JUNIO 26'!F374</f>
        <v>110875.98000000003</v>
      </c>
      <c r="G374" s="75">
        <f>+'ABRIL 26'!G374+'MAYO 26'!G374+'JUNIO 26'!G374</f>
        <v>26526.700000000004</v>
      </c>
      <c r="H374" s="75">
        <f>+'ABRIL 26'!H374+'MAYO 26'!H374+'JUNIO 26'!H374</f>
        <v>8892.42</v>
      </c>
      <c r="I374" s="75">
        <f>+'ABRIL 26'!I374+'MAYO 26'!I374+'JUNIO 26'!I374</f>
        <v>31492.640000000003</v>
      </c>
      <c r="J374" s="75">
        <f>'MAYO 26'!J374</f>
        <v>7.07</v>
      </c>
      <c r="K374" s="75">
        <f>+'ABRIL 26'!J374+'MAYO 26'!K374+'JUNIO 26'!J374</f>
        <v>3179.25</v>
      </c>
      <c r="L374" s="75">
        <f>+'ABRIL 26'!K374+'MAYO 26'!L374+'JUNIO 26'!K374</f>
        <v>3454.48</v>
      </c>
      <c r="M374" s="75">
        <f>+'ABRIL 26'!L374+'MAYO 26'!M374+'JUNIO 26'!L374</f>
        <v>0</v>
      </c>
      <c r="N374" s="75">
        <f>+'JUNIO 26'!M374</f>
        <v>2903.04</v>
      </c>
      <c r="O374" s="75">
        <f>+'ABRIL 26'!M374+'MAYO 26'!N374+'JUNIO 26'!N374</f>
        <v>0</v>
      </c>
      <c r="P374" s="76">
        <f t="shared" si="5"/>
        <v>2663408.6700000004</v>
      </c>
    </row>
    <row r="375" spans="1:16" ht="15.6" x14ac:dyDescent="0.3">
      <c r="A375" s="1" t="s">
        <v>746</v>
      </c>
      <c r="B375" s="3" t="s">
        <v>747</v>
      </c>
      <c r="C375" s="75">
        <f>+'ABRIL 26'!C375+'MAYO 26'!C375+'JUNIO 26'!C375</f>
        <v>1229045.97</v>
      </c>
      <c r="D375" s="75">
        <f>+'ABRIL 26'!D375+'MAYO 26'!D375+'JUNIO 26'!D375</f>
        <v>846679.54</v>
      </c>
      <c r="E375" s="75">
        <f>+'ABRIL 26'!E375+'MAYO 26'!E375+'JUNIO 26'!E375</f>
        <v>13635.8</v>
      </c>
      <c r="F375" s="75">
        <f>+'ABRIL 26'!F375+'MAYO 26'!F375+'JUNIO 26'!F375</f>
        <v>77886.929999999993</v>
      </c>
      <c r="G375" s="75">
        <f>+'ABRIL 26'!G375+'MAYO 26'!G375+'JUNIO 26'!G375</f>
        <v>33453.479999999996</v>
      </c>
      <c r="H375" s="75">
        <f>+'ABRIL 26'!H375+'MAYO 26'!H375+'JUNIO 26'!H375</f>
        <v>6147.9800000000005</v>
      </c>
      <c r="I375" s="75">
        <f>+'ABRIL 26'!I375+'MAYO 26'!I375+'JUNIO 26'!I375</f>
        <v>27636.21</v>
      </c>
      <c r="J375" s="75">
        <f>'MAYO 26'!J375</f>
        <v>6.21</v>
      </c>
      <c r="K375" s="75">
        <f>+'ABRIL 26'!J375+'MAYO 26'!K375+'JUNIO 26'!J375</f>
        <v>2289.3000000000002</v>
      </c>
      <c r="L375" s="75">
        <f>+'ABRIL 26'!K375+'MAYO 26'!L375+'JUNIO 26'!K375</f>
        <v>2220.6499999999996</v>
      </c>
      <c r="M375" s="75">
        <f>+'ABRIL 26'!L375+'MAYO 26'!M375+'JUNIO 26'!L375</f>
        <v>23320</v>
      </c>
      <c r="N375" s="75">
        <f>+'JUNIO 26'!M375</f>
        <v>3143.77</v>
      </c>
      <c r="O375" s="75">
        <f>+'ABRIL 26'!M375+'MAYO 26'!N375+'JUNIO 26'!N375</f>
        <v>0</v>
      </c>
      <c r="P375" s="76">
        <f t="shared" si="5"/>
        <v>2265465.84</v>
      </c>
    </row>
    <row r="376" spans="1:16" ht="15.6" x14ac:dyDescent="0.3">
      <c r="A376" s="1" t="s">
        <v>748</v>
      </c>
      <c r="B376" s="3" t="s">
        <v>749</v>
      </c>
      <c r="C376" s="75">
        <f>+'ABRIL 26'!C376+'MAYO 26'!C376+'JUNIO 26'!C376</f>
        <v>1283391.6499999999</v>
      </c>
      <c r="D376" s="75">
        <f>+'ABRIL 26'!D376+'MAYO 26'!D376+'JUNIO 26'!D376</f>
        <v>602788.15999999992</v>
      </c>
      <c r="E376" s="75">
        <f>+'ABRIL 26'!E376+'MAYO 26'!E376+'JUNIO 26'!E376</f>
        <v>16794.55</v>
      </c>
      <c r="F376" s="75">
        <f>+'ABRIL 26'!F376+'MAYO 26'!F376+'JUNIO 26'!F376</f>
        <v>79570.84</v>
      </c>
      <c r="G376" s="75">
        <f>+'ABRIL 26'!G376+'MAYO 26'!G376+'JUNIO 26'!G376</f>
        <v>14740.43</v>
      </c>
      <c r="H376" s="75">
        <f>+'ABRIL 26'!H376+'MAYO 26'!H376+'JUNIO 26'!H376</f>
        <v>6254.5599999999995</v>
      </c>
      <c r="I376" s="75">
        <f>+'ABRIL 26'!I376+'MAYO 26'!I376+'JUNIO 26'!I376</f>
        <v>16380.23</v>
      </c>
      <c r="J376" s="75">
        <f>'MAYO 26'!J376</f>
        <v>3.68</v>
      </c>
      <c r="K376" s="75">
        <f>+'ABRIL 26'!J376+'MAYO 26'!K376+'JUNIO 26'!J376</f>
        <v>3168.1499999999996</v>
      </c>
      <c r="L376" s="75">
        <f>+'ABRIL 26'!K376+'MAYO 26'!L376+'JUNIO 26'!K376</f>
        <v>1704.0900000000001</v>
      </c>
      <c r="M376" s="75">
        <f>+'ABRIL 26'!L376+'MAYO 26'!M376+'JUNIO 26'!L376</f>
        <v>0</v>
      </c>
      <c r="N376" s="75">
        <f>+'JUNIO 26'!M376</f>
        <v>2475.5</v>
      </c>
      <c r="O376" s="75">
        <f>+'ABRIL 26'!M376+'MAYO 26'!N376+'JUNIO 26'!N376</f>
        <v>0</v>
      </c>
      <c r="P376" s="76">
        <f t="shared" si="5"/>
        <v>2027271.8399999999</v>
      </c>
    </row>
    <row r="377" spans="1:16" ht="15.6" x14ac:dyDescent="0.3">
      <c r="A377" s="1" t="s">
        <v>750</v>
      </c>
      <c r="B377" s="3" t="s">
        <v>751</v>
      </c>
      <c r="C377" s="75">
        <f>+'ABRIL 26'!C377+'MAYO 26'!C377+'JUNIO 26'!C377</f>
        <v>653176.54</v>
      </c>
      <c r="D377" s="75">
        <f>+'ABRIL 26'!D377+'MAYO 26'!D377+'JUNIO 26'!D377</f>
        <v>268854.73</v>
      </c>
      <c r="E377" s="75">
        <f>+'ABRIL 26'!E377+'MAYO 26'!E377+'JUNIO 26'!E377</f>
        <v>7289.5</v>
      </c>
      <c r="F377" s="75">
        <f>+'ABRIL 26'!F377+'MAYO 26'!F377+'JUNIO 26'!F377</f>
        <v>42068.569999999992</v>
      </c>
      <c r="G377" s="75">
        <f>+'ABRIL 26'!G377+'MAYO 26'!G377+'JUNIO 26'!G377</f>
        <v>15468.830000000002</v>
      </c>
      <c r="H377" s="75">
        <f>+'ABRIL 26'!H377+'MAYO 26'!H377+'JUNIO 26'!H377</f>
        <v>3297.67</v>
      </c>
      <c r="I377" s="75">
        <f>+'ABRIL 26'!I377+'MAYO 26'!I377+'JUNIO 26'!I377</f>
        <v>14174.49</v>
      </c>
      <c r="J377" s="75">
        <f>'MAYO 26'!J377</f>
        <v>3.18</v>
      </c>
      <c r="K377" s="75">
        <f>+'ABRIL 26'!J377+'MAYO 26'!K377+'JUNIO 26'!J377</f>
        <v>1197.48</v>
      </c>
      <c r="L377" s="75">
        <f>+'ABRIL 26'!K377+'MAYO 26'!L377+'JUNIO 26'!K377</f>
        <v>1232.8799999999999</v>
      </c>
      <c r="M377" s="75">
        <f>+'ABRIL 26'!L377+'MAYO 26'!M377+'JUNIO 26'!L377</f>
        <v>16198</v>
      </c>
      <c r="N377" s="75">
        <f>+'JUNIO 26'!M377</f>
        <v>2508.98</v>
      </c>
      <c r="O377" s="75">
        <f>+'ABRIL 26'!M377+'MAYO 26'!N377+'JUNIO 26'!N377</f>
        <v>0</v>
      </c>
      <c r="P377" s="76">
        <f t="shared" si="5"/>
        <v>1025470.85</v>
      </c>
    </row>
    <row r="378" spans="1:16" ht="15.6" x14ac:dyDescent="0.3">
      <c r="A378" s="1" t="s">
        <v>752</v>
      </c>
      <c r="B378" s="3" t="s">
        <v>753</v>
      </c>
      <c r="C378" s="75">
        <f>+'ABRIL 26'!C378+'MAYO 26'!C378+'JUNIO 26'!C378</f>
        <v>511514.19999999995</v>
      </c>
      <c r="D378" s="75">
        <f>+'ABRIL 26'!D378+'MAYO 26'!D378+'JUNIO 26'!D378</f>
        <v>191800.71</v>
      </c>
      <c r="E378" s="75">
        <f>+'ABRIL 26'!E378+'MAYO 26'!E378+'JUNIO 26'!E378</f>
        <v>5629.55</v>
      </c>
      <c r="F378" s="75">
        <f>+'ABRIL 26'!F378+'MAYO 26'!F378+'JUNIO 26'!F378</f>
        <v>31034.32</v>
      </c>
      <c r="G378" s="75">
        <f>+'ABRIL 26'!G378+'MAYO 26'!G378+'JUNIO 26'!G378</f>
        <v>4659.1499999999996</v>
      </c>
      <c r="H378" s="75">
        <f>+'ABRIL 26'!H378+'MAYO 26'!H378+'JUNIO 26'!H378</f>
        <v>2495.9299999999998</v>
      </c>
      <c r="I378" s="75">
        <f>+'ABRIL 26'!I378+'MAYO 26'!I378+'JUNIO 26'!I378</f>
        <v>6707.05</v>
      </c>
      <c r="J378" s="75">
        <f>'MAYO 26'!J378</f>
        <v>1.51</v>
      </c>
      <c r="K378" s="75">
        <f>+'ABRIL 26'!J378+'MAYO 26'!K378+'JUNIO 26'!J378</f>
        <v>994.41000000000008</v>
      </c>
      <c r="L378" s="75">
        <f>+'ABRIL 26'!K378+'MAYO 26'!L378+'JUNIO 26'!K378</f>
        <v>807.98</v>
      </c>
      <c r="M378" s="75">
        <f>+'ABRIL 26'!L378+'MAYO 26'!M378+'JUNIO 26'!L378</f>
        <v>0</v>
      </c>
      <c r="N378" s="75">
        <f>+'JUNIO 26'!M378</f>
        <v>2102.17</v>
      </c>
      <c r="O378" s="75">
        <f>+'ABRIL 26'!M378+'MAYO 26'!N378+'JUNIO 26'!N378</f>
        <v>0</v>
      </c>
      <c r="P378" s="76">
        <f t="shared" si="5"/>
        <v>757746.9800000001</v>
      </c>
    </row>
    <row r="379" spans="1:16" ht="15.6" x14ac:dyDescent="0.3">
      <c r="A379" s="1" t="s">
        <v>754</v>
      </c>
      <c r="B379" s="3" t="s">
        <v>755</v>
      </c>
      <c r="C379" s="75">
        <f>+'ABRIL 26'!C379+'MAYO 26'!C379+'JUNIO 26'!C379</f>
        <v>463802.07000000007</v>
      </c>
      <c r="D379" s="75">
        <f>+'ABRIL 26'!D379+'MAYO 26'!D379+'JUNIO 26'!D379</f>
        <v>173580.09</v>
      </c>
      <c r="E379" s="75">
        <f>+'ABRIL 26'!E379+'MAYO 26'!E379+'JUNIO 26'!E379</f>
        <v>6270.29</v>
      </c>
      <c r="F379" s="75">
        <f>+'ABRIL 26'!F379+'MAYO 26'!F379+'JUNIO 26'!F379</f>
        <v>27147.019999999997</v>
      </c>
      <c r="G379" s="75">
        <f>+'ABRIL 26'!G379+'MAYO 26'!G379+'JUNIO 26'!G379</f>
        <v>7084.45</v>
      </c>
      <c r="H379" s="75">
        <f>+'ABRIL 26'!H379+'MAYO 26'!H379+'JUNIO 26'!H379</f>
        <v>2186.36</v>
      </c>
      <c r="I379" s="75">
        <f>+'ABRIL 26'!I379+'MAYO 26'!I379+'JUNIO 26'!I379</f>
        <v>5747.94</v>
      </c>
      <c r="J379" s="75">
        <f>'MAYO 26'!J379</f>
        <v>1.29</v>
      </c>
      <c r="K379" s="75">
        <f>+'ABRIL 26'!J379+'MAYO 26'!K379+'JUNIO 26'!J379</f>
        <v>1351.83</v>
      </c>
      <c r="L379" s="75">
        <f>+'ABRIL 26'!K379+'MAYO 26'!L379+'JUNIO 26'!K379</f>
        <v>442.13</v>
      </c>
      <c r="M379" s="75">
        <f>+'ABRIL 26'!L379+'MAYO 26'!M379+'JUNIO 26'!L379</f>
        <v>0</v>
      </c>
      <c r="N379" s="75">
        <f>+'JUNIO 26'!M379</f>
        <v>2188.2600000000002</v>
      </c>
      <c r="O379" s="75">
        <f>+'ABRIL 26'!M379+'MAYO 26'!N379+'JUNIO 26'!N379</f>
        <v>0</v>
      </c>
      <c r="P379" s="76">
        <f t="shared" si="5"/>
        <v>689801.73</v>
      </c>
    </row>
    <row r="380" spans="1:16" ht="15.6" x14ac:dyDescent="0.3">
      <c r="A380" s="1" t="s">
        <v>756</v>
      </c>
      <c r="B380" s="3" t="s">
        <v>757</v>
      </c>
      <c r="C380" s="75">
        <f>+'ABRIL 26'!C380+'MAYO 26'!C380+'JUNIO 26'!C380</f>
        <v>629367.64</v>
      </c>
      <c r="D380" s="75">
        <f>+'ABRIL 26'!D380+'MAYO 26'!D380+'JUNIO 26'!D380</f>
        <v>197428.94999999998</v>
      </c>
      <c r="E380" s="75">
        <f>+'ABRIL 26'!E380+'MAYO 26'!E380+'JUNIO 26'!E380</f>
        <v>8240.11</v>
      </c>
      <c r="F380" s="75">
        <f>+'ABRIL 26'!F380+'MAYO 26'!F380+'JUNIO 26'!F380</f>
        <v>38616.909999999996</v>
      </c>
      <c r="G380" s="75">
        <f>+'ABRIL 26'!G380+'MAYO 26'!G380+'JUNIO 26'!G380</f>
        <v>9617</v>
      </c>
      <c r="H380" s="75">
        <f>+'ABRIL 26'!H380+'MAYO 26'!H380+'JUNIO 26'!H380</f>
        <v>3053.26</v>
      </c>
      <c r="I380" s="75">
        <f>+'ABRIL 26'!I380+'MAYO 26'!I380+'JUNIO 26'!I380</f>
        <v>8857.2099999999991</v>
      </c>
      <c r="J380" s="75">
        <f>'MAYO 26'!J380</f>
        <v>1.99</v>
      </c>
      <c r="K380" s="75">
        <f>+'ABRIL 26'!J380+'MAYO 26'!K380+'JUNIO 26'!J380</f>
        <v>1625.88</v>
      </c>
      <c r="L380" s="75">
        <f>+'ABRIL 26'!K380+'MAYO 26'!L380+'JUNIO 26'!K380</f>
        <v>802.88</v>
      </c>
      <c r="M380" s="75">
        <f>+'ABRIL 26'!L380+'MAYO 26'!M380+'JUNIO 26'!L380</f>
        <v>0</v>
      </c>
      <c r="N380" s="75">
        <f>+'JUNIO 26'!M380</f>
        <v>2275.9499999999998</v>
      </c>
      <c r="O380" s="75">
        <f>+'ABRIL 26'!M380+'MAYO 26'!N380+'JUNIO 26'!N380</f>
        <v>0</v>
      </c>
      <c r="P380" s="76">
        <f t="shared" si="5"/>
        <v>899887.77999999991</v>
      </c>
    </row>
    <row r="381" spans="1:16" ht="15.6" x14ac:dyDescent="0.3">
      <c r="A381" s="1" t="s">
        <v>758</v>
      </c>
      <c r="B381" s="3" t="s">
        <v>759</v>
      </c>
      <c r="C381" s="75">
        <f>+'ABRIL 26'!C381+'MAYO 26'!C381+'JUNIO 26'!C381</f>
        <v>289988.32999999996</v>
      </c>
      <c r="D381" s="75">
        <f>+'ABRIL 26'!D381+'MAYO 26'!D381+'JUNIO 26'!D381</f>
        <v>162439.10999999999</v>
      </c>
      <c r="E381" s="75">
        <f>+'ABRIL 26'!E381+'MAYO 26'!E381+'JUNIO 26'!E381</f>
        <v>4355.6900000000005</v>
      </c>
      <c r="F381" s="75">
        <f>+'ABRIL 26'!F381+'MAYO 26'!F381+'JUNIO 26'!F381</f>
        <v>17584.43</v>
      </c>
      <c r="G381" s="75">
        <f>+'ABRIL 26'!G381+'MAYO 26'!G381+'JUNIO 26'!G381</f>
        <v>2898.18</v>
      </c>
      <c r="H381" s="75">
        <f>+'ABRIL 26'!H381+'MAYO 26'!H381+'JUNIO 26'!H381</f>
        <v>1379.32</v>
      </c>
      <c r="I381" s="75">
        <f>+'ABRIL 26'!I381+'MAYO 26'!I381+'JUNIO 26'!I381</f>
        <v>2746.36</v>
      </c>
      <c r="J381" s="75">
        <f>'MAYO 26'!J381</f>
        <v>0.62</v>
      </c>
      <c r="K381" s="75">
        <f>+'ABRIL 26'!J381+'MAYO 26'!K381+'JUNIO 26'!J381</f>
        <v>921.69</v>
      </c>
      <c r="L381" s="75">
        <f>+'ABRIL 26'!K381+'MAYO 26'!L381+'JUNIO 26'!K381</f>
        <v>251.95999999999998</v>
      </c>
      <c r="M381" s="75">
        <f>+'ABRIL 26'!L381+'MAYO 26'!M381+'JUNIO 26'!L381</f>
        <v>0</v>
      </c>
      <c r="N381" s="75">
        <f>+'JUNIO 26'!M381</f>
        <v>2033.35</v>
      </c>
      <c r="O381" s="75">
        <f>+'ABRIL 26'!M381+'MAYO 26'!N381+'JUNIO 26'!N381</f>
        <v>0</v>
      </c>
      <c r="P381" s="76">
        <f t="shared" si="5"/>
        <v>484599.03999999992</v>
      </c>
    </row>
    <row r="382" spans="1:16" ht="15.6" x14ac:dyDescent="0.3">
      <c r="A382" s="1" t="s">
        <v>760</v>
      </c>
      <c r="B382" s="3" t="s">
        <v>761</v>
      </c>
      <c r="C382" s="75">
        <f>+'ABRIL 26'!C382+'MAYO 26'!C382+'JUNIO 26'!C382</f>
        <v>514717.83999999997</v>
      </c>
      <c r="D382" s="75">
        <f>+'ABRIL 26'!D382+'MAYO 26'!D382+'JUNIO 26'!D382</f>
        <v>237535.33000000002</v>
      </c>
      <c r="E382" s="75">
        <f>+'ABRIL 26'!E382+'MAYO 26'!E382+'JUNIO 26'!E382</f>
        <v>6485.34</v>
      </c>
      <c r="F382" s="75">
        <f>+'ABRIL 26'!F382+'MAYO 26'!F382+'JUNIO 26'!F382</f>
        <v>32137.140000000003</v>
      </c>
      <c r="G382" s="75">
        <f>+'ABRIL 26'!G382+'MAYO 26'!G382+'JUNIO 26'!G382</f>
        <v>12075.060000000001</v>
      </c>
      <c r="H382" s="75">
        <f>+'ABRIL 26'!H382+'MAYO 26'!H382+'JUNIO 26'!H382</f>
        <v>2529.54</v>
      </c>
      <c r="I382" s="75">
        <f>+'ABRIL 26'!I382+'MAYO 26'!I382+'JUNIO 26'!I382</f>
        <v>9659.0500000000011</v>
      </c>
      <c r="J382" s="75">
        <f>'MAYO 26'!J382</f>
        <v>2.17</v>
      </c>
      <c r="K382" s="75">
        <f>+'ABRIL 26'!J382+'MAYO 26'!K382+'JUNIO 26'!J382</f>
        <v>1215.3600000000001</v>
      </c>
      <c r="L382" s="75">
        <f>+'ABRIL 26'!K382+'MAYO 26'!L382+'JUNIO 26'!K382</f>
        <v>750.07999999999993</v>
      </c>
      <c r="M382" s="75">
        <f>+'ABRIL 26'!L382+'MAYO 26'!M382+'JUNIO 26'!L382</f>
        <v>0</v>
      </c>
      <c r="N382" s="75">
        <f>+'JUNIO 26'!M382</f>
        <v>2363.37</v>
      </c>
      <c r="O382" s="75">
        <f>+'ABRIL 26'!M382+'MAYO 26'!N382+'JUNIO 26'!N382</f>
        <v>0</v>
      </c>
      <c r="P382" s="76">
        <f t="shared" si="5"/>
        <v>819470.28</v>
      </c>
    </row>
    <row r="383" spans="1:16" ht="15.6" x14ac:dyDescent="0.3">
      <c r="A383" s="1" t="s">
        <v>762</v>
      </c>
      <c r="B383" s="3" t="s">
        <v>763</v>
      </c>
      <c r="C383" s="75">
        <f>+'ABRIL 26'!C383+'MAYO 26'!C383+'JUNIO 26'!C383</f>
        <v>4390531.7700000005</v>
      </c>
      <c r="D383" s="75">
        <f>+'ABRIL 26'!D383+'MAYO 26'!D383+'JUNIO 26'!D383</f>
        <v>1737079.17</v>
      </c>
      <c r="E383" s="75">
        <f>+'ABRIL 26'!E383+'MAYO 26'!E383+'JUNIO 26'!E383</f>
        <v>36897.270000000004</v>
      </c>
      <c r="F383" s="75">
        <f>+'ABRIL 26'!F383+'MAYO 26'!F383+'JUNIO 26'!F383</f>
        <v>285826.20000000007</v>
      </c>
      <c r="G383" s="75">
        <f>+'ABRIL 26'!G383+'MAYO 26'!G383+'JUNIO 26'!G383</f>
        <v>91068.800000000003</v>
      </c>
      <c r="H383" s="75">
        <f>+'ABRIL 26'!H383+'MAYO 26'!H383+'JUNIO 26'!H383</f>
        <v>22656.720000000001</v>
      </c>
      <c r="I383" s="75">
        <f>+'ABRIL 26'!I383+'MAYO 26'!I383+'JUNIO 26'!I383</f>
        <v>103495.15</v>
      </c>
      <c r="J383" s="75">
        <f>'MAYO 26'!J383</f>
        <v>23.24</v>
      </c>
      <c r="K383" s="75">
        <f>+'ABRIL 26'!J383+'MAYO 26'!K383+'JUNIO 26'!J383</f>
        <v>4066.4700000000003</v>
      </c>
      <c r="L383" s="75">
        <f>+'ABRIL 26'!K383+'MAYO 26'!L383+'JUNIO 26'!K383</f>
        <v>10683.260000000002</v>
      </c>
      <c r="M383" s="75">
        <f>+'ABRIL 26'!L383+'MAYO 26'!M383+'JUNIO 26'!L383</f>
        <v>0</v>
      </c>
      <c r="N383" s="75">
        <f>+'JUNIO 26'!M383</f>
        <v>5433.7</v>
      </c>
      <c r="O383" s="75">
        <f>+'ABRIL 26'!M383+'MAYO 26'!N383+'JUNIO 26'!N383</f>
        <v>0</v>
      </c>
      <c r="P383" s="76">
        <f t="shared" si="5"/>
        <v>6687761.75</v>
      </c>
    </row>
    <row r="384" spans="1:16" ht="15.6" x14ac:dyDescent="0.3">
      <c r="A384" s="1" t="s">
        <v>764</v>
      </c>
      <c r="B384" s="3" t="s">
        <v>765</v>
      </c>
      <c r="C384" s="75">
        <f>+'ABRIL 26'!C384+'MAYO 26'!C384+'JUNIO 26'!C384</f>
        <v>244300.64</v>
      </c>
      <c r="D384" s="75">
        <f>+'ABRIL 26'!D384+'MAYO 26'!D384+'JUNIO 26'!D384</f>
        <v>115748.47</v>
      </c>
      <c r="E384" s="75">
        <f>+'ABRIL 26'!E384+'MAYO 26'!E384+'JUNIO 26'!E384</f>
        <v>3556.15</v>
      </c>
      <c r="F384" s="75">
        <f>+'ABRIL 26'!F384+'MAYO 26'!F384+'JUNIO 26'!F384</f>
        <v>14637.97</v>
      </c>
      <c r="G384" s="75">
        <f>+'ABRIL 26'!G384+'MAYO 26'!G384+'JUNIO 26'!G384</f>
        <v>2602.65</v>
      </c>
      <c r="H384" s="75">
        <f>+'ABRIL 26'!H384+'MAYO 26'!H384+'JUNIO 26'!H384</f>
        <v>1157.55</v>
      </c>
      <c r="I384" s="75">
        <f>+'ABRIL 26'!I384+'MAYO 26'!I384+'JUNIO 26'!I384</f>
        <v>2426.96</v>
      </c>
      <c r="J384" s="75">
        <f>'MAYO 26'!J384</f>
        <v>0.54</v>
      </c>
      <c r="K384" s="75">
        <f>+'ABRIL 26'!J384+'MAYO 26'!K384+'JUNIO 26'!J384</f>
        <v>759.21</v>
      </c>
      <c r="L384" s="75">
        <f>+'ABRIL 26'!K384+'MAYO 26'!L384+'JUNIO 26'!K384</f>
        <v>217.36</v>
      </c>
      <c r="M384" s="75">
        <f>+'ABRIL 26'!L384+'MAYO 26'!M384+'JUNIO 26'!L384</f>
        <v>0</v>
      </c>
      <c r="N384" s="75">
        <f>+'JUNIO 26'!M384</f>
        <v>2023.25</v>
      </c>
      <c r="O384" s="75">
        <f>+'ABRIL 26'!M384+'MAYO 26'!N384+'JUNIO 26'!N384</f>
        <v>0</v>
      </c>
      <c r="P384" s="76">
        <f t="shared" si="5"/>
        <v>387430.75</v>
      </c>
    </row>
    <row r="385" spans="1:16" ht="15.6" x14ac:dyDescent="0.3">
      <c r="A385" s="1" t="s">
        <v>766</v>
      </c>
      <c r="B385" s="3" t="s">
        <v>767</v>
      </c>
      <c r="C385" s="75">
        <f>+'ABRIL 26'!C385+'MAYO 26'!C385+'JUNIO 26'!C385</f>
        <v>2606630.84</v>
      </c>
      <c r="D385" s="75">
        <f>+'ABRIL 26'!D385+'MAYO 26'!D385+'JUNIO 26'!D385</f>
        <v>458801.49</v>
      </c>
      <c r="E385" s="75">
        <f>+'ABRIL 26'!E385+'MAYO 26'!E385+'JUNIO 26'!E385</f>
        <v>27640.71</v>
      </c>
      <c r="F385" s="75">
        <f>+'ABRIL 26'!F385+'MAYO 26'!F385+'JUNIO 26'!F385</f>
        <v>164460.20000000001</v>
      </c>
      <c r="G385" s="75">
        <f>+'ABRIL 26'!G385+'MAYO 26'!G385+'JUNIO 26'!G385</f>
        <v>78825.41</v>
      </c>
      <c r="H385" s="75">
        <f>+'ABRIL 26'!H385+'MAYO 26'!H385+'JUNIO 26'!H385</f>
        <v>13046.619999999999</v>
      </c>
      <c r="I385" s="75">
        <f>+'ABRIL 26'!I385+'MAYO 26'!I385+'JUNIO 26'!I385</f>
        <v>63323.880000000005</v>
      </c>
      <c r="J385" s="75">
        <f>'MAYO 26'!J385</f>
        <v>14.22</v>
      </c>
      <c r="K385" s="75">
        <f>+'ABRIL 26'!J385+'MAYO 26'!K385+'JUNIO 26'!J385</f>
        <v>4521.21</v>
      </c>
      <c r="L385" s="75">
        <f>+'ABRIL 26'!K385+'MAYO 26'!L385+'JUNIO 26'!K385</f>
        <v>4872.3799999999992</v>
      </c>
      <c r="M385" s="75">
        <f>+'ABRIL 26'!L385+'MAYO 26'!M385+'JUNIO 26'!L385</f>
        <v>78159</v>
      </c>
      <c r="N385" s="75">
        <f>+'JUNIO 26'!M385</f>
        <v>4811.93</v>
      </c>
      <c r="O385" s="75">
        <f>+'ABRIL 26'!M385+'MAYO 26'!N385+'JUNIO 26'!N385</f>
        <v>0</v>
      </c>
      <c r="P385" s="76">
        <f t="shared" si="5"/>
        <v>3505107.8900000006</v>
      </c>
    </row>
    <row r="386" spans="1:16" ht="15.6" x14ac:dyDescent="0.3">
      <c r="A386" s="1" t="s">
        <v>768</v>
      </c>
      <c r="B386" s="3" t="s">
        <v>769</v>
      </c>
      <c r="C386" s="75">
        <f>+'ABRIL 26'!C386+'MAYO 26'!C386+'JUNIO 26'!C386</f>
        <v>978368.64000000013</v>
      </c>
      <c r="D386" s="75">
        <f>+'ABRIL 26'!D386+'MAYO 26'!D386+'JUNIO 26'!D386</f>
        <v>322185.90000000002</v>
      </c>
      <c r="E386" s="75">
        <f>+'ABRIL 26'!E386+'MAYO 26'!E386+'JUNIO 26'!E386</f>
        <v>10641.45</v>
      </c>
      <c r="F386" s="75">
        <f>+'ABRIL 26'!F386+'MAYO 26'!F386+'JUNIO 26'!F386</f>
        <v>61823.979999999996</v>
      </c>
      <c r="G386" s="75">
        <f>+'ABRIL 26'!G386+'MAYO 26'!G386+'JUNIO 26'!G386</f>
        <v>26578.38</v>
      </c>
      <c r="H386" s="75">
        <f>+'ABRIL 26'!H386+'MAYO 26'!H386+'JUNIO 26'!H386</f>
        <v>4893.6900000000005</v>
      </c>
      <c r="I386" s="75">
        <f>+'ABRIL 26'!I386+'MAYO 26'!I386+'JUNIO 26'!I386</f>
        <v>22370.31</v>
      </c>
      <c r="J386" s="75">
        <f>'MAYO 26'!J386</f>
        <v>5.0199999999999996</v>
      </c>
      <c r="K386" s="75">
        <f>+'ABRIL 26'!J386+'MAYO 26'!K386+'JUNIO 26'!J386</f>
        <v>1782.3000000000002</v>
      </c>
      <c r="L386" s="75">
        <f>+'ABRIL 26'!K386+'MAYO 26'!L386+'JUNIO 26'!K386</f>
        <v>1790.9</v>
      </c>
      <c r="M386" s="75">
        <f>+'ABRIL 26'!L386+'MAYO 26'!M386+'JUNIO 26'!L386</f>
        <v>0</v>
      </c>
      <c r="N386" s="75">
        <f>+'JUNIO 26'!M386</f>
        <v>2914.73</v>
      </c>
      <c r="O386" s="75">
        <f>+'ABRIL 26'!M386+'MAYO 26'!N386+'JUNIO 26'!N386</f>
        <v>0</v>
      </c>
      <c r="P386" s="76">
        <f t="shared" si="5"/>
        <v>1433355.2999999998</v>
      </c>
    </row>
    <row r="387" spans="1:16" ht="15.6" x14ac:dyDescent="0.3">
      <c r="A387" s="1" t="s">
        <v>770</v>
      </c>
      <c r="B387" s="3" t="s">
        <v>771</v>
      </c>
      <c r="C387" s="75">
        <f>+'ABRIL 26'!C387+'MAYO 26'!C387+'JUNIO 26'!C387</f>
        <v>970324.76</v>
      </c>
      <c r="D387" s="75">
        <f>+'ABRIL 26'!D387+'MAYO 26'!D387+'JUNIO 26'!D387</f>
        <v>428449.83999999997</v>
      </c>
      <c r="E387" s="75">
        <f>+'ABRIL 26'!E387+'MAYO 26'!E387+'JUNIO 26'!E387</f>
        <v>10653.59</v>
      </c>
      <c r="F387" s="75">
        <f>+'ABRIL 26'!F387+'MAYO 26'!F387+'JUNIO 26'!F387</f>
        <v>62547.69</v>
      </c>
      <c r="G387" s="75">
        <f>+'ABRIL 26'!G387+'MAYO 26'!G387+'JUNIO 26'!G387</f>
        <v>21111.309999999998</v>
      </c>
      <c r="H387" s="75">
        <f>+'ABRIL 26'!H387+'MAYO 26'!H387+'JUNIO 26'!H387</f>
        <v>4902.6900000000005</v>
      </c>
      <c r="I387" s="75">
        <f>+'ABRIL 26'!I387+'MAYO 26'!I387+'JUNIO 26'!I387</f>
        <v>20223.84</v>
      </c>
      <c r="J387" s="75">
        <f>'MAYO 26'!J387</f>
        <v>4.54</v>
      </c>
      <c r="K387" s="75">
        <f>+'ABRIL 26'!J387+'MAYO 26'!K387+'JUNIO 26'!J387</f>
        <v>1700.6100000000001</v>
      </c>
      <c r="L387" s="75">
        <f>+'ABRIL 26'!K387+'MAYO 26'!L387+'JUNIO 26'!K387</f>
        <v>1865.42</v>
      </c>
      <c r="M387" s="75">
        <f>+'ABRIL 26'!L387+'MAYO 26'!M387+'JUNIO 26'!L387</f>
        <v>0</v>
      </c>
      <c r="N387" s="75">
        <f>+'JUNIO 26'!M387</f>
        <v>2710.39</v>
      </c>
      <c r="O387" s="75">
        <f>+'ABRIL 26'!M387+'MAYO 26'!N387+'JUNIO 26'!N387</f>
        <v>0</v>
      </c>
      <c r="P387" s="76">
        <f t="shared" si="5"/>
        <v>1524494.6800000002</v>
      </c>
    </row>
    <row r="388" spans="1:16" ht="15.6" x14ac:dyDescent="0.3">
      <c r="A388" s="1" t="s">
        <v>772</v>
      </c>
      <c r="B388" s="3" t="s">
        <v>773</v>
      </c>
      <c r="C388" s="75">
        <f>+'ABRIL 26'!C388+'MAYO 26'!C388+'JUNIO 26'!C388</f>
        <v>600712.21</v>
      </c>
      <c r="D388" s="75">
        <f>+'ABRIL 26'!D388+'MAYO 26'!D388+'JUNIO 26'!D388</f>
        <v>116678.40000000001</v>
      </c>
      <c r="E388" s="75">
        <f>+'ABRIL 26'!E388+'MAYO 26'!E388+'JUNIO 26'!E388</f>
        <v>7043.99</v>
      </c>
      <c r="F388" s="75">
        <f>+'ABRIL 26'!F388+'MAYO 26'!F388+'JUNIO 26'!F388</f>
        <v>37927.51</v>
      </c>
      <c r="G388" s="75">
        <f>+'ABRIL 26'!G388+'MAYO 26'!G388+'JUNIO 26'!G388</f>
        <v>15824.3</v>
      </c>
      <c r="H388" s="75">
        <f>+'ABRIL 26'!H388+'MAYO 26'!H388+'JUNIO 26'!H388</f>
        <v>2986.1</v>
      </c>
      <c r="I388" s="75">
        <f>+'ABRIL 26'!I388+'MAYO 26'!I388+'JUNIO 26'!I388</f>
        <v>13073.07</v>
      </c>
      <c r="J388" s="75">
        <f>'MAYO 26'!J388</f>
        <v>2.94</v>
      </c>
      <c r="K388" s="75">
        <f>+'ABRIL 26'!J388+'MAYO 26'!K388+'JUNIO 26'!J388</f>
        <v>1238.82</v>
      </c>
      <c r="L388" s="75">
        <f>+'ABRIL 26'!K388+'MAYO 26'!L388+'JUNIO 26'!K388</f>
        <v>1005.9100000000001</v>
      </c>
      <c r="M388" s="75">
        <f>+'ABRIL 26'!L388+'MAYO 26'!M388+'JUNIO 26'!L388</f>
        <v>11018</v>
      </c>
      <c r="N388" s="75">
        <f>+'JUNIO 26'!M388</f>
        <v>2522</v>
      </c>
      <c r="O388" s="75">
        <f>+'ABRIL 26'!M388+'MAYO 26'!N388+'JUNIO 26'!N388</f>
        <v>0</v>
      </c>
      <c r="P388" s="76">
        <f t="shared" si="5"/>
        <v>810033.24999999988</v>
      </c>
    </row>
    <row r="389" spans="1:16" ht="15.6" x14ac:dyDescent="0.3">
      <c r="A389" s="1" t="s">
        <v>774</v>
      </c>
      <c r="B389" s="3" t="s">
        <v>775</v>
      </c>
      <c r="C389" s="75">
        <f>+'ABRIL 26'!C389+'MAYO 26'!C389+'JUNIO 26'!C389</f>
        <v>842382.21</v>
      </c>
      <c r="D389" s="75">
        <f>+'ABRIL 26'!D389+'MAYO 26'!D389+'JUNIO 26'!D389</f>
        <v>514472.87000000005</v>
      </c>
      <c r="E389" s="75">
        <f>+'ABRIL 26'!E389+'MAYO 26'!E389+'JUNIO 26'!E389</f>
        <v>8875.61</v>
      </c>
      <c r="F389" s="75">
        <f>+'ABRIL 26'!F389+'MAYO 26'!F389+'JUNIO 26'!F389</f>
        <v>53330.94</v>
      </c>
      <c r="G389" s="75">
        <f>+'ABRIL 26'!G389+'MAYO 26'!G389+'JUNIO 26'!G389</f>
        <v>20697.84</v>
      </c>
      <c r="H389" s="75">
        <f>+'ABRIL 26'!H389+'MAYO 26'!H389+'JUNIO 26'!H389</f>
        <v>4223.96</v>
      </c>
      <c r="I389" s="75">
        <f>+'ABRIL 26'!I389+'MAYO 26'!I389+'JUNIO 26'!I389</f>
        <v>18700.839999999997</v>
      </c>
      <c r="J389" s="75">
        <f>'MAYO 26'!J389</f>
        <v>4.2</v>
      </c>
      <c r="K389" s="75">
        <f>+'ABRIL 26'!J389+'MAYO 26'!K389+'JUNIO 26'!J389</f>
        <v>1409.49</v>
      </c>
      <c r="L389" s="75">
        <f>+'ABRIL 26'!K389+'MAYO 26'!L389+'JUNIO 26'!K389</f>
        <v>1598.6599999999999</v>
      </c>
      <c r="M389" s="75">
        <f>+'ABRIL 26'!L389+'MAYO 26'!M389+'JUNIO 26'!L389</f>
        <v>0</v>
      </c>
      <c r="N389" s="75">
        <f>+'JUNIO 26'!M389</f>
        <v>2707.47</v>
      </c>
      <c r="O389" s="75">
        <f>+'ABRIL 26'!M389+'MAYO 26'!N389+'JUNIO 26'!N389</f>
        <v>0</v>
      </c>
      <c r="P389" s="76">
        <f t="shared" si="5"/>
        <v>1468404.09</v>
      </c>
    </row>
    <row r="390" spans="1:16" ht="15.6" x14ac:dyDescent="0.3">
      <c r="A390" s="1" t="s">
        <v>776</v>
      </c>
      <c r="B390" s="3" t="s">
        <v>777</v>
      </c>
      <c r="C390" s="75">
        <f>+'ABRIL 26'!C390+'MAYO 26'!C390+'JUNIO 26'!C390</f>
        <v>495053.87</v>
      </c>
      <c r="D390" s="75">
        <f>+'ABRIL 26'!D390+'MAYO 26'!D390+'JUNIO 26'!D390</f>
        <v>236710.45</v>
      </c>
      <c r="E390" s="75">
        <f>+'ABRIL 26'!E390+'MAYO 26'!E390+'JUNIO 26'!E390</f>
        <v>6462.77</v>
      </c>
      <c r="F390" s="75">
        <f>+'ABRIL 26'!F390+'MAYO 26'!F390+'JUNIO 26'!F390</f>
        <v>30576.86</v>
      </c>
      <c r="G390" s="75">
        <f>+'ABRIL 26'!G390+'MAYO 26'!G390+'JUNIO 26'!G390</f>
        <v>8416.4700000000012</v>
      </c>
      <c r="H390" s="75">
        <f>+'ABRIL 26'!H390+'MAYO 26'!H390+'JUNIO 26'!H390</f>
        <v>2409.8500000000004</v>
      </c>
      <c r="I390" s="75">
        <f>+'ABRIL 26'!I390+'MAYO 26'!I390+'JUNIO 26'!I390</f>
        <v>7566.4500000000007</v>
      </c>
      <c r="J390" s="75">
        <f>'MAYO 26'!J390</f>
        <v>1.7</v>
      </c>
      <c r="K390" s="75">
        <f>+'ABRIL 26'!J390+'MAYO 26'!K390+'JUNIO 26'!J390</f>
        <v>1243.8600000000001</v>
      </c>
      <c r="L390" s="75">
        <f>+'ABRIL 26'!K390+'MAYO 26'!L390+'JUNIO 26'!K390</f>
        <v>651.32999999999993</v>
      </c>
      <c r="M390" s="75">
        <f>+'ABRIL 26'!L390+'MAYO 26'!M390+'JUNIO 26'!L390</f>
        <v>0</v>
      </c>
      <c r="N390" s="75">
        <f>+'JUNIO 26'!M390</f>
        <v>2240.34</v>
      </c>
      <c r="O390" s="75">
        <f>+'ABRIL 26'!M390+'MAYO 26'!N390+'JUNIO 26'!N390</f>
        <v>0</v>
      </c>
      <c r="P390" s="76">
        <f t="shared" si="5"/>
        <v>791333.94999999984</v>
      </c>
    </row>
    <row r="391" spans="1:16" ht="15.6" x14ac:dyDescent="0.3">
      <c r="A391" s="1" t="s">
        <v>778</v>
      </c>
      <c r="B391" s="3" t="s">
        <v>779</v>
      </c>
      <c r="C391" s="75">
        <f>+'ABRIL 26'!C391+'MAYO 26'!C391+'JUNIO 26'!C391</f>
        <v>306051.68</v>
      </c>
      <c r="D391" s="75">
        <f>+'ABRIL 26'!D391+'MAYO 26'!D391+'JUNIO 26'!D391</f>
        <v>137450.04999999999</v>
      </c>
      <c r="E391" s="75">
        <f>+'ABRIL 26'!E391+'MAYO 26'!E391+'JUNIO 26'!E391</f>
        <v>4304.78</v>
      </c>
      <c r="F391" s="75">
        <f>+'ABRIL 26'!F391+'MAYO 26'!F391+'JUNIO 26'!F391</f>
        <v>18066.949999999997</v>
      </c>
      <c r="G391" s="75">
        <f>+'ABRIL 26'!G391+'MAYO 26'!G391+'JUNIO 26'!G391</f>
        <v>4220.9799999999996</v>
      </c>
      <c r="H391" s="75">
        <f>+'ABRIL 26'!H391+'MAYO 26'!H391+'JUNIO 26'!H391</f>
        <v>1459.47</v>
      </c>
      <c r="I391" s="75">
        <f>+'ABRIL 26'!I391+'MAYO 26'!I391+'JUNIO 26'!I391</f>
        <v>3601.63</v>
      </c>
      <c r="J391" s="75">
        <f>'MAYO 26'!J391</f>
        <v>0.81</v>
      </c>
      <c r="K391" s="75">
        <f>+'ABRIL 26'!J391+'MAYO 26'!K391+'JUNIO 26'!J391</f>
        <v>1113.24</v>
      </c>
      <c r="L391" s="75">
        <f>+'ABRIL 26'!K391+'MAYO 26'!L391+'JUNIO 26'!K391</f>
        <v>290.67999999999995</v>
      </c>
      <c r="M391" s="75">
        <f>+'ABRIL 26'!L391+'MAYO 26'!M391+'JUNIO 26'!L391</f>
        <v>0</v>
      </c>
      <c r="N391" s="75">
        <f>+'JUNIO 26'!M391</f>
        <v>2084.37</v>
      </c>
      <c r="O391" s="75">
        <f>+'ABRIL 26'!M391+'MAYO 26'!N391+'JUNIO 26'!N391</f>
        <v>0</v>
      </c>
      <c r="P391" s="76">
        <f t="shared" si="5"/>
        <v>478644.63999999996</v>
      </c>
    </row>
    <row r="392" spans="1:16" ht="15.6" x14ac:dyDescent="0.3">
      <c r="A392" s="1" t="s">
        <v>780</v>
      </c>
      <c r="B392" s="3" t="s">
        <v>781</v>
      </c>
      <c r="C392" s="75">
        <f>+'ABRIL 26'!C392+'MAYO 26'!C392+'JUNIO 26'!C392</f>
        <v>1195818.07</v>
      </c>
      <c r="D392" s="75">
        <f>+'ABRIL 26'!D392+'MAYO 26'!D392+'JUNIO 26'!D392</f>
        <v>181773</v>
      </c>
      <c r="E392" s="75">
        <f>+'ABRIL 26'!E392+'MAYO 26'!E392+'JUNIO 26'!E392</f>
        <v>13299.810000000001</v>
      </c>
      <c r="F392" s="75">
        <f>+'ABRIL 26'!F392+'MAYO 26'!F392+'JUNIO 26'!F392</f>
        <v>75791.009999999995</v>
      </c>
      <c r="G392" s="75">
        <f>+'ABRIL 26'!G392+'MAYO 26'!G392+'JUNIO 26'!G392</f>
        <v>34457.449999999997</v>
      </c>
      <c r="H392" s="75">
        <f>+'ABRIL 26'!H392+'MAYO 26'!H392+'JUNIO 26'!H392</f>
        <v>5981.96</v>
      </c>
      <c r="I392" s="75">
        <f>+'ABRIL 26'!I392+'MAYO 26'!I392+'JUNIO 26'!I392</f>
        <v>27983.75</v>
      </c>
      <c r="J392" s="75">
        <f>'MAYO 26'!J392</f>
        <v>6.28</v>
      </c>
      <c r="K392" s="75">
        <f>+'ABRIL 26'!J392+'MAYO 26'!K392+'JUNIO 26'!J392</f>
        <v>2243.31</v>
      </c>
      <c r="L392" s="75">
        <f>+'ABRIL 26'!K392+'MAYO 26'!L392+'JUNIO 26'!K392</f>
        <v>2156.29</v>
      </c>
      <c r="M392" s="75">
        <f>+'ABRIL 26'!L392+'MAYO 26'!M392+'JUNIO 26'!L392</f>
        <v>0</v>
      </c>
      <c r="N392" s="75">
        <f>+'JUNIO 26'!M392</f>
        <v>3200.11</v>
      </c>
      <c r="O392" s="75">
        <f>+'ABRIL 26'!M392+'MAYO 26'!N392+'JUNIO 26'!N392</f>
        <v>0</v>
      </c>
      <c r="P392" s="76">
        <f t="shared" si="5"/>
        <v>1542711.0400000003</v>
      </c>
    </row>
    <row r="393" spans="1:16" ht="15.6" x14ac:dyDescent="0.3">
      <c r="A393" s="1" t="s">
        <v>782</v>
      </c>
      <c r="B393" s="3" t="s">
        <v>783</v>
      </c>
      <c r="C393" s="75">
        <f>+'ABRIL 26'!C393+'MAYO 26'!C393+'JUNIO 26'!C393</f>
        <v>48273274.879999995</v>
      </c>
      <c r="D393" s="75">
        <f>+'ABRIL 26'!D393+'MAYO 26'!D393+'JUNIO 26'!D393</f>
        <v>10843940.42</v>
      </c>
      <c r="E393" s="75">
        <f>+'ABRIL 26'!E393+'MAYO 26'!E393+'JUNIO 26'!E393</f>
        <v>390276.58999999997</v>
      </c>
      <c r="F393" s="75">
        <f>+'ABRIL 26'!F393+'MAYO 26'!F393+'JUNIO 26'!F393</f>
        <v>3221188.8499999996</v>
      </c>
      <c r="G393" s="75">
        <f>+'ABRIL 26'!G393+'MAYO 26'!G393+'JUNIO 26'!G393</f>
        <v>698946.23</v>
      </c>
      <c r="H393" s="75">
        <f>+'ABRIL 26'!H393+'MAYO 26'!H393+'JUNIO 26'!H393</f>
        <v>253431.41999999998</v>
      </c>
      <c r="I393" s="75">
        <f>+'ABRIL 26'!I393+'MAYO 26'!I393+'JUNIO 26'!I393</f>
        <v>1044517.32</v>
      </c>
      <c r="J393" s="75">
        <f>'MAYO 26'!J393</f>
        <v>234.53</v>
      </c>
      <c r="K393" s="75">
        <f>+'ABRIL 26'!J393+'MAYO 26'!K393+'JUNIO 26'!J393</f>
        <v>39234</v>
      </c>
      <c r="L393" s="75">
        <f>+'ABRIL 26'!K393+'MAYO 26'!L393+'JUNIO 26'!K393</f>
        <v>127441.18000000001</v>
      </c>
      <c r="M393" s="75">
        <f>+'ABRIL 26'!L393+'MAYO 26'!M393+'JUNIO 26'!L393</f>
        <v>6347181</v>
      </c>
      <c r="N393" s="75">
        <f>+'JUNIO 26'!M393</f>
        <v>28604.57</v>
      </c>
      <c r="O393" s="75">
        <f>+'ABRIL 26'!M393+'MAYO 26'!N393+'JUNIO 26'!N393</f>
        <v>0</v>
      </c>
      <c r="P393" s="76">
        <f t="shared" ref="P393:P456" si="6">SUM(C393:O393)</f>
        <v>71268270.989999995</v>
      </c>
    </row>
    <row r="394" spans="1:16" ht="15.6" x14ac:dyDescent="0.3">
      <c r="A394" s="1" t="s">
        <v>784</v>
      </c>
      <c r="B394" s="3" t="s">
        <v>785</v>
      </c>
      <c r="C394" s="75">
        <f>+'ABRIL 26'!C394+'MAYO 26'!C394+'JUNIO 26'!C394</f>
        <v>5587407.1900000004</v>
      </c>
      <c r="D394" s="75">
        <f>+'ABRIL 26'!D394+'MAYO 26'!D394+'JUNIO 26'!D394</f>
        <v>1701058.04</v>
      </c>
      <c r="E394" s="75">
        <f>+'ABRIL 26'!E394+'MAYO 26'!E394+'JUNIO 26'!E394</f>
        <v>54400.7</v>
      </c>
      <c r="F394" s="75">
        <f>+'ABRIL 26'!F394+'MAYO 26'!F394+'JUNIO 26'!F394</f>
        <v>335088.24</v>
      </c>
      <c r="G394" s="75">
        <f>+'ABRIL 26'!G394+'MAYO 26'!G394+'JUNIO 26'!G394</f>
        <v>140285.41999999998</v>
      </c>
      <c r="H394" s="75">
        <f>+'ABRIL 26'!H394+'MAYO 26'!H394+'JUNIO 26'!H394</f>
        <v>27329.760000000002</v>
      </c>
      <c r="I394" s="75">
        <f>+'ABRIL 26'!I394+'MAYO 26'!I394+'JUNIO 26'!I394</f>
        <v>117915.76999999999</v>
      </c>
      <c r="J394" s="75">
        <f>'MAYO 26'!J394</f>
        <v>26.48</v>
      </c>
      <c r="K394" s="75">
        <f>+'ABRIL 26'!J394+'MAYO 26'!K394+'JUNIO 26'!J394</f>
        <v>9242.58</v>
      </c>
      <c r="L394" s="75">
        <f>+'ABRIL 26'!K394+'MAYO 26'!L394+'JUNIO 26'!K394</f>
        <v>9756.5500000000011</v>
      </c>
      <c r="M394" s="75">
        <f>+'ABRIL 26'!L394+'MAYO 26'!M394+'JUNIO 26'!L394</f>
        <v>218623</v>
      </c>
      <c r="N394" s="75">
        <f>+'JUNIO 26'!M394</f>
        <v>6995.84</v>
      </c>
      <c r="O394" s="75">
        <f>+'ABRIL 26'!M394+'MAYO 26'!N394+'JUNIO 26'!N394</f>
        <v>0</v>
      </c>
      <c r="P394" s="76">
        <f t="shared" si="6"/>
        <v>8208129.5700000003</v>
      </c>
    </row>
    <row r="395" spans="1:16" ht="15.6" x14ac:dyDescent="0.3">
      <c r="A395" s="1" t="s">
        <v>786</v>
      </c>
      <c r="B395" s="3" t="s">
        <v>787</v>
      </c>
      <c r="C395" s="75">
        <f>+'ABRIL 26'!C395+'MAYO 26'!C395+'JUNIO 26'!C395</f>
        <v>865647.75</v>
      </c>
      <c r="D395" s="75">
        <f>+'ABRIL 26'!D395+'MAYO 26'!D395+'JUNIO 26'!D395</f>
        <v>353092</v>
      </c>
      <c r="E395" s="75">
        <f>+'ABRIL 26'!E395+'MAYO 26'!E395+'JUNIO 26'!E395</f>
        <v>9360.08</v>
      </c>
      <c r="F395" s="75">
        <f>+'ABRIL 26'!F395+'MAYO 26'!F395+'JUNIO 26'!F395</f>
        <v>53446.709999999992</v>
      </c>
      <c r="G395" s="75">
        <f>+'ABRIL 26'!G395+'MAYO 26'!G395+'JUNIO 26'!G395</f>
        <v>20413.260000000002</v>
      </c>
      <c r="H395" s="75">
        <f>+'ABRIL 26'!H395+'MAYO 26'!H395+'JUNIO 26'!H395</f>
        <v>4275.46</v>
      </c>
      <c r="I395" s="75">
        <f>+'ABRIL 26'!I395+'MAYO 26'!I395+'JUNIO 26'!I395</f>
        <v>17897.080000000002</v>
      </c>
      <c r="J395" s="75">
        <f>'MAYO 26'!J395</f>
        <v>4.0199999999999996</v>
      </c>
      <c r="K395" s="75">
        <f>+'ABRIL 26'!J395+'MAYO 26'!K395+'JUNIO 26'!J395</f>
        <v>1639.56</v>
      </c>
      <c r="L395" s="75">
        <f>+'ABRIL 26'!K395+'MAYO 26'!L395+'JUNIO 26'!K395</f>
        <v>1483.69</v>
      </c>
      <c r="M395" s="75">
        <f>+'ABRIL 26'!L395+'MAYO 26'!M395+'JUNIO 26'!L395</f>
        <v>110558</v>
      </c>
      <c r="N395" s="75">
        <f>+'JUNIO 26'!M395</f>
        <v>2694.45</v>
      </c>
      <c r="O395" s="75">
        <f>+'ABRIL 26'!M395+'MAYO 26'!N395+'JUNIO 26'!N395</f>
        <v>0</v>
      </c>
      <c r="P395" s="76">
        <f t="shared" si="6"/>
        <v>1440512.06</v>
      </c>
    </row>
    <row r="396" spans="1:16" ht="15.6" x14ac:dyDescent="0.3">
      <c r="A396" s="1" t="s">
        <v>788</v>
      </c>
      <c r="B396" s="3" t="s">
        <v>789</v>
      </c>
      <c r="C396" s="75">
        <f>+'ABRIL 26'!C396+'MAYO 26'!C396+'JUNIO 26'!C396</f>
        <v>825023.71</v>
      </c>
      <c r="D396" s="75">
        <f>+'ABRIL 26'!D396+'MAYO 26'!D396+'JUNIO 26'!D396</f>
        <v>539371.44000000006</v>
      </c>
      <c r="E396" s="75">
        <f>+'ABRIL 26'!E396+'MAYO 26'!E396+'JUNIO 26'!E396</f>
        <v>9952.67</v>
      </c>
      <c r="F396" s="75">
        <f>+'ABRIL 26'!F396+'MAYO 26'!F396+'JUNIO 26'!F396</f>
        <v>51733.510000000009</v>
      </c>
      <c r="G396" s="75">
        <f>+'ABRIL 26'!G396+'MAYO 26'!G396+'JUNIO 26'!G396</f>
        <v>20392.52</v>
      </c>
      <c r="H396" s="75">
        <f>+'ABRIL 26'!H396+'MAYO 26'!H396+'JUNIO 26'!H396</f>
        <v>4076.1800000000003</v>
      </c>
      <c r="I396" s="75">
        <f>+'ABRIL 26'!I396+'MAYO 26'!I396+'JUNIO 26'!I396</f>
        <v>16601.57</v>
      </c>
      <c r="J396" s="75">
        <f>'MAYO 26'!J396</f>
        <v>3.73</v>
      </c>
      <c r="K396" s="75">
        <f>+'ABRIL 26'!J396+'MAYO 26'!K396+'JUNIO 26'!J396</f>
        <v>1798.92</v>
      </c>
      <c r="L396" s="75">
        <f>+'ABRIL 26'!K396+'MAYO 26'!L396+'JUNIO 26'!K396</f>
        <v>1300.21</v>
      </c>
      <c r="M396" s="75">
        <f>+'ABRIL 26'!L396+'MAYO 26'!M396+'JUNIO 26'!L396</f>
        <v>0</v>
      </c>
      <c r="N396" s="75">
        <f>+'JUNIO 26'!M396</f>
        <v>2672.66</v>
      </c>
      <c r="O396" s="75">
        <f>+'ABRIL 26'!M396+'MAYO 26'!N396+'JUNIO 26'!N396</f>
        <v>0</v>
      </c>
      <c r="P396" s="76">
        <f t="shared" si="6"/>
        <v>1472927.1199999996</v>
      </c>
    </row>
    <row r="397" spans="1:16" ht="15.6" x14ac:dyDescent="0.3">
      <c r="A397" s="1" t="s">
        <v>790</v>
      </c>
      <c r="B397" s="3" t="s">
        <v>791</v>
      </c>
      <c r="C397" s="75">
        <f>+'ABRIL 26'!C397+'MAYO 26'!C397+'JUNIO 26'!C397</f>
        <v>668296.54</v>
      </c>
      <c r="D397" s="75">
        <f>+'ABRIL 26'!D397+'MAYO 26'!D397+'JUNIO 26'!D397</f>
        <v>235436.74000000002</v>
      </c>
      <c r="E397" s="75">
        <f>+'ABRIL 26'!E397+'MAYO 26'!E397+'JUNIO 26'!E397</f>
        <v>8834.02</v>
      </c>
      <c r="F397" s="75">
        <f>+'ABRIL 26'!F397+'MAYO 26'!F397+'JUNIO 26'!F397</f>
        <v>42446.770000000004</v>
      </c>
      <c r="G397" s="75">
        <f>+'ABRIL 26'!G397+'MAYO 26'!G397+'JUNIO 26'!G397</f>
        <v>6537</v>
      </c>
      <c r="H397" s="75">
        <f>+'ABRIL 26'!H397+'MAYO 26'!H397+'JUNIO 26'!H397</f>
        <v>3303.1899999999996</v>
      </c>
      <c r="I397" s="75">
        <f>+'ABRIL 26'!I397+'MAYO 26'!I397+'JUNIO 26'!I397</f>
        <v>8396.25</v>
      </c>
      <c r="J397" s="75">
        <f>'MAYO 26'!J397</f>
        <v>1.89</v>
      </c>
      <c r="K397" s="75">
        <f>+'ABRIL 26'!J397+'MAYO 26'!K397+'JUNIO 26'!J397</f>
        <v>1650.1799999999998</v>
      </c>
      <c r="L397" s="75">
        <f>+'ABRIL 26'!K397+'MAYO 26'!L397+'JUNIO 26'!K397</f>
        <v>964.07999999999993</v>
      </c>
      <c r="M397" s="75">
        <f>+'ABRIL 26'!L397+'MAYO 26'!M397+'JUNIO 26'!L397</f>
        <v>49330</v>
      </c>
      <c r="N397" s="75">
        <f>+'JUNIO 26'!M397</f>
        <v>2167.54</v>
      </c>
      <c r="O397" s="75">
        <f>+'ABRIL 26'!M397+'MAYO 26'!N397+'JUNIO 26'!N397</f>
        <v>0</v>
      </c>
      <c r="P397" s="76">
        <f t="shared" si="6"/>
        <v>1027364.2000000001</v>
      </c>
    </row>
    <row r="398" spans="1:16" ht="15.6" x14ac:dyDescent="0.3">
      <c r="A398" s="1" t="s">
        <v>792</v>
      </c>
      <c r="B398" s="3" t="s">
        <v>793</v>
      </c>
      <c r="C398" s="75">
        <f>+'ABRIL 26'!C398+'MAYO 26'!C398+'JUNIO 26'!C398</f>
        <v>18982116.5</v>
      </c>
      <c r="D398" s="75">
        <f>+'ABRIL 26'!D398+'MAYO 26'!D398+'JUNIO 26'!D398</f>
        <v>5077878.42</v>
      </c>
      <c r="E398" s="75">
        <f>+'ABRIL 26'!E398+'MAYO 26'!E398+'JUNIO 26'!E398</f>
        <v>170782.76</v>
      </c>
      <c r="F398" s="75">
        <f>+'ABRIL 26'!F398+'MAYO 26'!F398+'JUNIO 26'!F398</f>
        <v>1294840.6800000002</v>
      </c>
      <c r="G398" s="75">
        <f>+'ABRIL 26'!G398+'MAYO 26'!G398+'JUNIO 26'!G398</f>
        <v>346306.65</v>
      </c>
      <c r="H398" s="75">
        <f>+'ABRIL 26'!H398+'MAYO 26'!H398+'JUNIO 26'!H398</f>
        <v>100465.01999999999</v>
      </c>
      <c r="I398" s="75">
        <f>+'ABRIL 26'!I398+'MAYO 26'!I398+'JUNIO 26'!I398</f>
        <v>444238.83999999997</v>
      </c>
      <c r="J398" s="75">
        <f>'MAYO 26'!J398</f>
        <v>99.75</v>
      </c>
      <c r="K398" s="75">
        <f>+'ABRIL 26'!J398+'MAYO 26'!K398+'JUNIO 26'!J398</f>
        <v>19882.439999999999</v>
      </c>
      <c r="L398" s="75">
        <f>+'ABRIL 26'!K398+'MAYO 26'!L398+'JUNIO 26'!K398</f>
        <v>49621.39</v>
      </c>
      <c r="M398" s="75">
        <f>+'ABRIL 26'!L398+'MAYO 26'!M398+'JUNIO 26'!L398</f>
        <v>1568543</v>
      </c>
      <c r="N398" s="75">
        <f>+'JUNIO 26'!M398</f>
        <v>15308.2</v>
      </c>
      <c r="O398" s="75">
        <f>+'ABRIL 26'!M398+'MAYO 26'!N398+'JUNIO 26'!N398</f>
        <v>0</v>
      </c>
      <c r="P398" s="76">
        <f t="shared" si="6"/>
        <v>28070083.650000002</v>
      </c>
    </row>
    <row r="399" spans="1:16" ht="15.6" x14ac:dyDescent="0.3">
      <c r="A399" s="1" t="s">
        <v>794</v>
      </c>
      <c r="B399" s="3" t="s">
        <v>795</v>
      </c>
      <c r="C399" s="75">
        <f>+'ABRIL 26'!C399+'MAYO 26'!C399+'JUNIO 26'!C399</f>
        <v>999993.76</v>
      </c>
      <c r="D399" s="75">
        <f>+'ABRIL 26'!D399+'MAYO 26'!D399+'JUNIO 26'!D399</f>
        <v>500066.07</v>
      </c>
      <c r="E399" s="75">
        <f>+'ABRIL 26'!E399+'MAYO 26'!E399+'JUNIO 26'!E399</f>
        <v>11780.64</v>
      </c>
      <c r="F399" s="75">
        <f>+'ABRIL 26'!F399+'MAYO 26'!F399+'JUNIO 26'!F399</f>
        <v>62746.330000000009</v>
      </c>
      <c r="G399" s="75">
        <f>+'ABRIL 26'!G399+'MAYO 26'!G399+'JUNIO 26'!G399</f>
        <v>25004.84</v>
      </c>
      <c r="H399" s="75">
        <f>+'ABRIL 26'!H399+'MAYO 26'!H399+'JUNIO 26'!H399</f>
        <v>4953.6400000000003</v>
      </c>
      <c r="I399" s="75">
        <f>+'ABRIL 26'!I399+'MAYO 26'!I399+'JUNIO 26'!I399</f>
        <v>20327.920000000002</v>
      </c>
      <c r="J399" s="75">
        <f>'MAYO 26'!J399</f>
        <v>4.5599999999999996</v>
      </c>
      <c r="K399" s="75">
        <f>+'ABRIL 26'!J399+'MAYO 26'!K399+'JUNIO 26'!J399</f>
        <v>2110.02</v>
      </c>
      <c r="L399" s="75">
        <f>+'ABRIL 26'!K399+'MAYO 26'!L399+'JUNIO 26'!K399</f>
        <v>1630.61</v>
      </c>
      <c r="M399" s="75">
        <f>+'ABRIL 26'!L399+'MAYO 26'!M399+'JUNIO 26'!L399</f>
        <v>19101</v>
      </c>
      <c r="N399" s="75">
        <f>+'JUNIO 26'!M399</f>
        <v>2823.06</v>
      </c>
      <c r="O399" s="75">
        <f>+'ABRIL 26'!M399+'MAYO 26'!N399+'JUNIO 26'!N399</f>
        <v>0</v>
      </c>
      <c r="P399" s="76">
        <f t="shared" si="6"/>
        <v>1650542.4500000002</v>
      </c>
    </row>
    <row r="400" spans="1:16" ht="15.6" x14ac:dyDescent="0.3">
      <c r="A400" s="1" t="s">
        <v>796</v>
      </c>
      <c r="B400" s="3" t="s">
        <v>797</v>
      </c>
      <c r="C400" s="75">
        <f>+'ABRIL 26'!C400+'MAYO 26'!C400+'JUNIO 26'!C400</f>
        <v>1826937.77</v>
      </c>
      <c r="D400" s="75">
        <f>+'ABRIL 26'!D400+'MAYO 26'!D400+'JUNIO 26'!D400</f>
        <v>1263585.1600000001</v>
      </c>
      <c r="E400" s="75">
        <f>+'ABRIL 26'!E400+'MAYO 26'!E400+'JUNIO 26'!E400</f>
        <v>19894.46</v>
      </c>
      <c r="F400" s="75">
        <f>+'ABRIL 26'!F400+'MAYO 26'!F400+'JUNIO 26'!F400</f>
        <v>115248.05</v>
      </c>
      <c r="G400" s="75">
        <f>+'ABRIL 26'!G400+'MAYO 26'!G400+'JUNIO 26'!G400</f>
        <v>49412.630000000005</v>
      </c>
      <c r="H400" s="75">
        <f>+'ABRIL 26'!H400+'MAYO 26'!H400+'JUNIO 26'!H400</f>
        <v>9131.7999999999993</v>
      </c>
      <c r="I400" s="75">
        <f>+'ABRIL 26'!I400+'MAYO 26'!I400+'JUNIO 26'!I400</f>
        <v>40938.93</v>
      </c>
      <c r="J400" s="75">
        <f>'MAYO 26'!J400</f>
        <v>9.19</v>
      </c>
      <c r="K400" s="75">
        <f>+'ABRIL 26'!J400+'MAYO 26'!K400+'JUNIO 26'!J400</f>
        <v>3391.1099999999997</v>
      </c>
      <c r="L400" s="75">
        <f>+'ABRIL 26'!K400+'MAYO 26'!L400+'JUNIO 26'!K400</f>
        <v>3326.37</v>
      </c>
      <c r="M400" s="75">
        <f>+'ABRIL 26'!L400+'MAYO 26'!M400+'JUNIO 26'!L400</f>
        <v>0</v>
      </c>
      <c r="N400" s="75">
        <f>+'JUNIO 26'!M400</f>
        <v>3713.47</v>
      </c>
      <c r="O400" s="75">
        <f>+'ABRIL 26'!M400+'MAYO 26'!N400+'JUNIO 26'!N400</f>
        <v>0</v>
      </c>
      <c r="P400" s="76">
        <f t="shared" si="6"/>
        <v>3335588.94</v>
      </c>
    </row>
    <row r="401" spans="1:16" ht="15.6" x14ac:dyDescent="0.3">
      <c r="A401" s="1" t="s">
        <v>798</v>
      </c>
      <c r="B401" s="3" t="s">
        <v>799</v>
      </c>
      <c r="C401" s="75">
        <f>+'ABRIL 26'!C401+'MAYO 26'!C401+'JUNIO 26'!C401</f>
        <v>1206866.03</v>
      </c>
      <c r="D401" s="75">
        <f>+'ABRIL 26'!D401+'MAYO 26'!D401+'JUNIO 26'!D401</f>
        <v>456618.44</v>
      </c>
      <c r="E401" s="75">
        <f>+'ABRIL 26'!E401+'MAYO 26'!E401+'JUNIO 26'!E401</f>
        <v>12971.7</v>
      </c>
      <c r="F401" s="75">
        <f>+'ABRIL 26'!F401+'MAYO 26'!F401+'JUNIO 26'!F401</f>
        <v>76807.790000000008</v>
      </c>
      <c r="G401" s="75">
        <f>+'ABRIL 26'!G401+'MAYO 26'!G401+'JUNIO 26'!G401</f>
        <v>29825.089999999997</v>
      </c>
      <c r="H401" s="75">
        <f>+'ABRIL 26'!H401+'MAYO 26'!H401+'JUNIO 26'!H401</f>
        <v>6062.4000000000005</v>
      </c>
      <c r="I401" s="75">
        <f>+'ABRIL 26'!I401+'MAYO 26'!I401+'JUNIO 26'!I401</f>
        <v>26614.93</v>
      </c>
      <c r="J401" s="75">
        <f>'MAYO 26'!J401</f>
        <v>5.98</v>
      </c>
      <c r="K401" s="75">
        <f>+'ABRIL 26'!J401+'MAYO 26'!K401+'JUNIO 26'!J401</f>
        <v>2082.39</v>
      </c>
      <c r="L401" s="75">
        <f>+'ABRIL 26'!K401+'MAYO 26'!L401+'JUNIO 26'!K401</f>
        <v>2281.8900000000003</v>
      </c>
      <c r="M401" s="75">
        <f>+'ABRIL 26'!L401+'MAYO 26'!M401+'JUNIO 26'!L401</f>
        <v>0</v>
      </c>
      <c r="N401" s="75">
        <f>+'JUNIO 26'!M401</f>
        <v>3035.1</v>
      </c>
      <c r="O401" s="75">
        <f>+'ABRIL 26'!M401+'MAYO 26'!N401+'JUNIO 26'!N401</f>
        <v>0</v>
      </c>
      <c r="P401" s="76">
        <f t="shared" si="6"/>
        <v>1823171.7399999998</v>
      </c>
    </row>
    <row r="402" spans="1:16" ht="15.6" x14ac:dyDescent="0.3">
      <c r="A402" s="1" t="s">
        <v>800</v>
      </c>
      <c r="B402" s="3" t="s">
        <v>801</v>
      </c>
      <c r="C402" s="75">
        <f>+'ABRIL 26'!C402+'MAYO 26'!C402+'JUNIO 26'!C402</f>
        <v>732550.17999999993</v>
      </c>
      <c r="D402" s="75">
        <f>+'ABRIL 26'!D402+'MAYO 26'!D402+'JUNIO 26'!D402</f>
        <v>116890.79999999999</v>
      </c>
      <c r="E402" s="75">
        <f>+'ABRIL 26'!E402+'MAYO 26'!E402+'JUNIO 26'!E402</f>
        <v>8386.82</v>
      </c>
      <c r="F402" s="75">
        <f>+'ABRIL 26'!F402+'MAYO 26'!F402+'JUNIO 26'!F402</f>
        <v>46109.79</v>
      </c>
      <c r="G402" s="75">
        <f>+'ABRIL 26'!G402+'MAYO 26'!G402+'JUNIO 26'!G402</f>
        <v>20040.989999999998</v>
      </c>
      <c r="H402" s="75">
        <f>+'ABRIL 26'!H402+'MAYO 26'!H402+'JUNIO 26'!H402</f>
        <v>3645.8599999999997</v>
      </c>
      <c r="I402" s="75">
        <f>+'ABRIL 26'!I402+'MAYO 26'!I402+'JUNIO 26'!I402</f>
        <v>16299.43</v>
      </c>
      <c r="J402" s="75">
        <f>'MAYO 26'!J402</f>
        <v>3.66</v>
      </c>
      <c r="K402" s="75">
        <f>+'ABRIL 26'!J402+'MAYO 26'!K402+'JUNIO 26'!J402</f>
        <v>1506.4499999999998</v>
      </c>
      <c r="L402" s="75">
        <f>+'ABRIL 26'!K402+'MAYO 26'!L402+'JUNIO 26'!K402</f>
        <v>1253.75</v>
      </c>
      <c r="M402" s="75">
        <f>+'ABRIL 26'!L402+'MAYO 26'!M402+'JUNIO 26'!L402</f>
        <v>0</v>
      </c>
      <c r="N402" s="75">
        <f>+'JUNIO 26'!M402</f>
        <v>2669.21</v>
      </c>
      <c r="O402" s="75">
        <f>+'ABRIL 26'!M402+'MAYO 26'!N402+'JUNIO 26'!N402</f>
        <v>0</v>
      </c>
      <c r="P402" s="76">
        <f t="shared" si="6"/>
        <v>949356.94</v>
      </c>
    </row>
    <row r="403" spans="1:16" ht="15.6" x14ac:dyDescent="0.3">
      <c r="A403" s="1" t="s">
        <v>802</v>
      </c>
      <c r="B403" s="3" t="s">
        <v>803</v>
      </c>
      <c r="C403" s="75">
        <f>+'ABRIL 26'!C403+'MAYO 26'!C403+'JUNIO 26'!C403</f>
        <v>628111.37</v>
      </c>
      <c r="D403" s="75">
        <f>+'ABRIL 26'!D403+'MAYO 26'!D403+'JUNIO 26'!D403</f>
        <v>174625.2</v>
      </c>
      <c r="E403" s="75">
        <f>+'ABRIL 26'!E403+'MAYO 26'!E403+'JUNIO 26'!E403</f>
        <v>8485.9</v>
      </c>
      <c r="F403" s="75">
        <f>+'ABRIL 26'!F403+'MAYO 26'!F403+'JUNIO 26'!F403</f>
        <v>38256.71</v>
      </c>
      <c r="G403" s="75">
        <f>+'ABRIL 26'!G403+'MAYO 26'!G403+'JUNIO 26'!G403</f>
        <v>12099.7</v>
      </c>
      <c r="H403" s="75">
        <f>+'ABRIL 26'!H403+'MAYO 26'!H403+'JUNIO 26'!H403</f>
        <v>3026.88</v>
      </c>
      <c r="I403" s="75">
        <f>+'ABRIL 26'!I403+'MAYO 26'!I403+'JUNIO 26'!I403</f>
        <v>9496.49</v>
      </c>
      <c r="J403" s="75">
        <f>'MAYO 26'!J403</f>
        <v>2.13</v>
      </c>
      <c r="K403" s="75">
        <f>+'ABRIL 26'!J403+'MAYO 26'!K403+'JUNIO 26'!J403</f>
        <v>1725.9299999999998</v>
      </c>
      <c r="L403" s="75">
        <f>+'ABRIL 26'!K403+'MAYO 26'!L403+'JUNIO 26'!K403</f>
        <v>730.48</v>
      </c>
      <c r="M403" s="75">
        <f>+'ABRIL 26'!L403+'MAYO 26'!M403+'JUNIO 26'!L403</f>
        <v>0</v>
      </c>
      <c r="N403" s="75">
        <f>+'JUNIO 26'!M403</f>
        <v>2359.12</v>
      </c>
      <c r="O403" s="75">
        <f>+'ABRIL 26'!M403+'MAYO 26'!N403+'JUNIO 26'!N403</f>
        <v>0</v>
      </c>
      <c r="P403" s="76">
        <f t="shared" si="6"/>
        <v>878919.91</v>
      </c>
    </row>
    <row r="404" spans="1:16" ht="15.6" x14ac:dyDescent="0.3">
      <c r="A404" s="1" t="s">
        <v>804</v>
      </c>
      <c r="B404" s="3" t="s">
        <v>805</v>
      </c>
      <c r="C404" s="75">
        <f>+'ABRIL 26'!C404+'MAYO 26'!C404+'JUNIO 26'!C404</f>
        <v>979706.95</v>
      </c>
      <c r="D404" s="75">
        <f>+'ABRIL 26'!D404+'MAYO 26'!D404+'JUNIO 26'!D404</f>
        <v>188627.40000000002</v>
      </c>
      <c r="E404" s="75">
        <f>+'ABRIL 26'!E404+'MAYO 26'!E404+'JUNIO 26'!E404</f>
        <v>11759.62</v>
      </c>
      <c r="F404" s="75">
        <f>+'ABRIL 26'!F404+'MAYO 26'!F404+'JUNIO 26'!F404</f>
        <v>61444.100000000006</v>
      </c>
      <c r="G404" s="75">
        <f>+'ABRIL 26'!G404+'MAYO 26'!G404+'JUNIO 26'!G404</f>
        <v>24396.82</v>
      </c>
      <c r="H404" s="75">
        <f>+'ABRIL 26'!H404+'MAYO 26'!H404+'JUNIO 26'!H404</f>
        <v>4845.3500000000004</v>
      </c>
      <c r="I404" s="75">
        <f>+'ABRIL 26'!I404+'MAYO 26'!I404+'JUNIO 26'!I404</f>
        <v>19533.84</v>
      </c>
      <c r="J404" s="75">
        <f>'MAYO 26'!J404</f>
        <v>4.3899999999999997</v>
      </c>
      <c r="K404" s="75">
        <f>+'ABRIL 26'!J404+'MAYO 26'!K404+'JUNIO 26'!J404</f>
        <v>2144.58</v>
      </c>
      <c r="L404" s="75">
        <f>+'ABRIL 26'!K404+'MAYO 26'!L404+'JUNIO 26'!K404</f>
        <v>1557.44</v>
      </c>
      <c r="M404" s="75">
        <f>+'ABRIL 26'!L404+'MAYO 26'!M404+'JUNIO 26'!L404</f>
        <v>68841</v>
      </c>
      <c r="N404" s="75">
        <f>+'JUNIO 26'!M404</f>
        <v>2792.23</v>
      </c>
      <c r="O404" s="75">
        <f>+'ABRIL 26'!M404+'MAYO 26'!N404+'JUNIO 26'!N404</f>
        <v>0</v>
      </c>
      <c r="P404" s="76">
        <f t="shared" si="6"/>
        <v>1365653.7200000004</v>
      </c>
    </row>
    <row r="405" spans="1:16" ht="15.6" x14ac:dyDescent="0.3">
      <c r="A405" s="1" t="s">
        <v>806</v>
      </c>
      <c r="B405" s="3" t="s">
        <v>807</v>
      </c>
      <c r="C405" s="75">
        <f>+'ABRIL 26'!C405+'MAYO 26'!C405+'JUNIO 26'!C405</f>
        <v>14903400.530000001</v>
      </c>
      <c r="D405" s="75">
        <f>+'ABRIL 26'!D405+'MAYO 26'!D405+'JUNIO 26'!D405</f>
        <v>5172404.41</v>
      </c>
      <c r="E405" s="75">
        <f>+'ABRIL 26'!E405+'MAYO 26'!E405+'JUNIO 26'!E405</f>
        <v>132507.57999999999</v>
      </c>
      <c r="F405" s="75">
        <f>+'ABRIL 26'!F405+'MAYO 26'!F405+'JUNIO 26'!F405</f>
        <v>956237.45000000007</v>
      </c>
      <c r="G405" s="75">
        <f>+'ABRIL 26'!G405+'MAYO 26'!G405+'JUNIO 26'!G405</f>
        <v>282427.67</v>
      </c>
      <c r="H405" s="75">
        <f>+'ABRIL 26'!H405+'MAYO 26'!H405+'JUNIO 26'!H405</f>
        <v>76244.800000000003</v>
      </c>
      <c r="I405" s="75">
        <f>+'ABRIL 26'!I405+'MAYO 26'!I405+'JUNIO 26'!I405</f>
        <v>322432.2</v>
      </c>
      <c r="J405" s="75">
        <f>'MAYO 26'!J405</f>
        <v>72.400000000000006</v>
      </c>
      <c r="K405" s="75">
        <f>+'ABRIL 26'!J405+'MAYO 26'!K405+'JUNIO 26'!J405</f>
        <v>18031.949999999997</v>
      </c>
      <c r="L405" s="75">
        <f>+'ABRIL 26'!K405+'MAYO 26'!L405+'JUNIO 26'!K405</f>
        <v>33881.29</v>
      </c>
      <c r="M405" s="75">
        <f>+'ABRIL 26'!L405+'MAYO 26'!M405+'JUNIO 26'!L405</f>
        <v>649590</v>
      </c>
      <c r="N405" s="75">
        <f>+'JUNIO 26'!M405</f>
        <v>12587.54</v>
      </c>
      <c r="O405" s="75">
        <f>+'ABRIL 26'!M405+'MAYO 26'!N405+'JUNIO 26'!N405</f>
        <v>0</v>
      </c>
      <c r="P405" s="76">
        <f t="shared" si="6"/>
        <v>22559817.819999997</v>
      </c>
    </row>
    <row r="406" spans="1:16" ht="15.6" x14ac:dyDescent="0.3">
      <c r="A406" s="1" t="s">
        <v>808</v>
      </c>
      <c r="B406" s="3" t="s">
        <v>809</v>
      </c>
      <c r="C406" s="75">
        <f>+'ABRIL 26'!C406+'MAYO 26'!C406+'JUNIO 26'!C406</f>
        <v>1576631.13</v>
      </c>
      <c r="D406" s="75">
        <f>+'ABRIL 26'!D406+'MAYO 26'!D406+'JUNIO 26'!D406</f>
        <v>1034795.8800000001</v>
      </c>
      <c r="E406" s="75">
        <f>+'ABRIL 26'!E406+'MAYO 26'!E406+'JUNIO 26'!E406</f>
        <v>16297.56</v>
      </c>
      <c r="F406" s="75">
        <f>+'ABRIL 26'!F406+'MAYO 26'!F406+'JUNIO 26'!F406</f>
        <v>98260.73</v>
      </c>
      <c r="G406" s="75">
        <f>+'ABRIL 26'!G406+'MAYO 26'!G406+'JUNIO 26'!G406</f>
        <v>34676.03</v>
      </c>
      <c r="H406" s="75">
        <f>+'ABRIL 26'!H406+'MAYO 26'!H406+'JUNIO 26'!H406</f>
        <v>7846.63</v>
      </c>
      <c r="I406" s="75">
        <f>+'ABRIL 26'!I406+'MAYO 26'!I406+'JUNIO 26'!I406</f>
        <v>32454.340000000004</v>
      </c>
      <c r="J406" s="75">
        <f>'MAYO 26'!J406</f>
        <v>7.29</v>
      </c>
      <c r="K406" s="75">
        <f>+'ABRIL 26'!J406+'MAYO 26'!K406+'JUNIO 26'!J406</f>
        <v>2640.12</v>
      </c>
      <c r="L406" s="75">
        <f>+'ABRIL 26'!K406+'MAYO 26'!L406+'JUNIO 26'!K406</f>
        <v>2910.83</v>
      </c>
      <c r="M406" s="75">
        <f>+'ABRIL 26'!L406+'MAYO 26'!M406+'JUNIO 26'!L406</f>
        <v>93733</v>
      </c>
      <c r="N406" s="75">
        <f>+'JUNIO 26'!M406</f>
        <v>3221.36</v>
      </c>
      <c r="O406" s="75">
        <f>+'ABRIL 26'!M406+'MAYO 26'!N406+'JUNIO 26'!N406</f>
        <v>0</v>
      </c>
      <c r="P406" s="76">
        <f t="shared" si="6"/>
        <v>2903474.8999999994</v>
      </c>
    </row>
    <row r="407" spans="1:16" ht="15.6" x14ac:dyDescent="0.3">
      <c r="A407" s="1" t="s">
        <v>810</v>
      </c>
      <c r="B407" s="3" t="s">
        <v>811</v>
      </c>
      <c r="C407" s="75">
        <f>+'ABRIL 26'!C407+'MAYO 26'!C407+'JUNIO 26'!C407</f>
        <v>12646063.209999999</v>
      </c>
      <c r="D407" s="75">
        <f>+'ABRIL 26'!D407+'MAYO 26'!D407+'JUNIO 26'!D407</f>
        <v>5059587.05</v>
      </c>
      <c r="E407" s="75">
        <f>+'ABRIL 26'!E407+'MAYO 26'!E407+'JUNIO 26'!E407</f>
        <v>103146.41</v>
      </c>
      <c r="F407" s="75">
        <f>+'ABRIL 26'!F407+'MAYO 26'!F407+'JUNIO 26'!F407</f>
        <v>846610.85</v>
      </c>
      <c r="G407" s="75">
        <f>+'ABRIL 26'!G407+'MAYO 26'!G407+'JUNIO 26'!G407</f>
        <v>293086.04000000004</v>
      </c>
      <c r="H407" s="75">
        <f>+'ABRIL 26'!H407+'MAYO 26'!H407+'JUNIO 26'!H407</f>
        <v>66425.27</v>
      </c>
      <c r="I407" s="75">
        <f>+'ABRIL 26'!I407+'MAYO 26'!I407+'JUNIO 26'!I407</f>
        <v>325562</v>
      </c>
      <c r="J407" s="75">
        <f>'MAYO 26'!J407</f>
        <v>73.099999999999994</v>
      </c>
      <c r="K407" s="75">
        <f>+'ABRIL 26'!J407+'MAYO 26'!K407+'JUNIO 26'!J407</f>
        <v>8658.24</v>
      </c>
      <c r="L407" s="75">
        <f>+'ABRIL 26'!K407+'MAYO 26'!L407+'JUNIO 26'!K407</f>
        <v>33368.04</v>
      </c>
      <c r="M407" s="75">
        <f>+'ABRIL 26'!L407+'MAYO 26'!M407+'JUNIO 26'!L407</f>
        <v>0</v>
      </c>
      <c r="N407" s="75">
        <f>+'JUNIO 26'!M407</f>
        <v>13065.3</v>
      </c>
      <c r="O407" s="75">
        <f>+'ABRIL 26'!M407+'MAYO 26'!N407+'JUNIO 26'!N407</f>
        <v>0</v>
      </c>
      <c r="P407" s="76">
        <f t="shared" si="6"/>
        <v>19395645.509999998</v>
      </c>
    </row>
    <row r="408" spans="1:16" ht="15.6" x14ac:dyDescent="0.3">
      <c r="A408" s="1" t="s">
        <v>812</v>
      </c>
      <c r="B408" s="3" t="s">
        <v>813</v>
      </c>
      <c r="C408" s="75">
        <f>+'ABRIL 26'!C408+'MAYO 26'!C408+'JUNIO 26'!C408</f>
        <v>758743.99</v>
      </c>
      <c r="D408" s="75">
        <f>+'ABRIL 26'!D408+'MAYO 26'!D408+'JUNIO 26'!D408</f>
        <v>392670.86</v>
      </c>
      <c r="E408" s="75">
        <f>+'ABRIL 26'!E408+'MAYO 26'!E408+'JUNIO 26'!E408</f>
        <v>8067.4800000000005</v>
      </c>
      <c r="F408" s="75">
        <f>+'ABRIL 26'!F408+'MAYO 26'!F408+'JUNIO 26'!F408</f>
        <v>44343.159999999996</v>
      </c>
      <c r="G408" s="75">
        <f>+'ABRIL 26'!G408+'MAYO 26'!G408+'JUNIO 26'!G408</f>
        <v>12150.55</v>
      </c>
      <c r="H408" s="75">
        <f>+'ABRIL 26'!H408+'MAYO 26'!H408+'JUNIO 26'!H408</f>
        <v>3629.79</v>
      </c>
      <c r="I408" s="75">
        <f>+'ABRIL 26'!I408+'MAYO 26'!I408+'JUNIO 26'!I408</f>
        <v>11805.12</v>
      </c>
      <c r="J408" s="75">
        <f>'MAYO 26'!J408</f>
        <v>2.65</v>
      </c>
      <c r="K408" s="75">
        <f>+'ABRIL 26'!J408+'MAYO 26'!K408+'JUNIO 26'!J408</f>
        <v>1437.8700000000001</v>
      </c>
      <c r="L408" s="75">
        <f>+'ABRIL 26'!K408+'MAYO 26'!L408+'JUNIO 26'!K408</f>
        <v>1094.6200000000001</v>
      </c>
      <c r="M408" s="75">
        <f>+'ABRIL 26'!L408+'MAYO 26'!M408+'JUNIO 26'!L408</f>
        <v>0</v>
      </c>
      <c r="N408" s="75">
        <f>+'JUNIO 26'!M408</f>
        <v>2381.44</v>
      </c>
      <c r="O408" s="75">
        <f>+'ABRIL 26'!M408+'MAYO 26'!N408+'JUNIO 26'!N408</f>
        <v>0</v>
      </c>
      <c r="P408" s="76">
        <f t="shared" si="6"/>
        <v>1236327.5300000003</v>
      </c>
    </row>
    <row r="409" spans="1:16" ht="15.6" x14ac:dyDescent="0.3">
      <c r="A409" s="1" t="s">
        <v>814</v>
      </c>
      <c r="B409" s="3" t="s">
        <v>815</v>
      </c>
      <c r="C409" s="75">
        <f>+'ABRIL 26'!C409+'MAYO 26'!C409+'JUNIO 26'!C409</f>
        <v>20078797.810000002</v>
      </c>
      <c r="D409" s="75">
        <f>+'ABRIL 26'!D409+'MAYO 26'!D409+'JUNIO 26'!D409</f>
        <v>2628349.69</v>
      </c>
      <c r="E409" s="75">
        <f>+'ABRIL 26'!E409+'MAYO 26'!E409+'JUNIO 26'!E409</f>
        <v>154820.18</v>
      </c>
      <c r="F409" s="75">
        <f>+'ABRIL 26'!F409+'MAYO 26'!F409+'JUNIO 26'!F409</f>
        <v>1424444.5599999998</v>
      </c>
      <c r="G409" s="75">
        <f>+'ABRIL 26'!G409+'MAYO 26'!G409+'JUNIO 26'!G409</f>
        <v>191214.76</v>
      </c>
      <c r="H409" s="75">
        <f>+'ABRIL 26'!H409+'MAYO 26'!H409+'JUNIO 26'!H409</f>
        <v>108600.25</v>
      </c>
      <c r="I409" s="75">
        <f>+'ABRIL 26'!I409+'MAYO 26'!I409+'JUNIO 26'!I409</f>
        <v>424343.45999999996</v>
      </c>
      <c r="J409" s="75">
        <f>'MAYO 26'!J409</f>
        <v>95.28</v>
      </c>
      <c r="K409" s="75">
        <f>+'ABRIL 26'!J409+'MAYO 26'!K409+'JUNIO 26'!J409</f>
        <v>8947.26</v>
      </c>
      <c r="L409" s="75">
        <f>+'ABRIL 26'!K409+'MAYO 26'!L409+'JUNIO 26'!K409</f>
        <v>59990.67</v>
      </c>
      <c r="M409" s="75">
        <f>+'ABRIL 26'!L409+'MAYO 26'!M409+'JUNIO 26'!L409</f>
        <v>0</v>
      </c>
      <c r="N409" s="75">
        <f>+'JUNIO 26'!M409</f>
        <v>9112.7900000000009</v>
      </c>
      <c r="O409" s="75">
        <f>+'ABRIL 26'!M409+'MAYO 26'!N409+'JUNIO 26'!N409</f>
        <v>0</v>
      </c>
      <c r="P409" s="76">
        <f t="shared" si="6"/>
        <v>25088716.710000008</v>
      </c>
    </row>
    <row r="410" spans="1:16" ht="15.6" x14ac:dyDescent="0.3">
      <c r="A410" s="1" t="s">
        <v>816</v>
      </c>
      <c r="B410" s="3" t="s">
        <v>817</v>
      </c>
      <c r="C410" s="75">
        <f>+'ABRIL 26'!C410+'MAYO 26'!C410+'JUNIO 26'!C410</f>
        <v>402034.55999999994</v>
      </c>
      <c r="D410" s="75">
        <f>+'ABRIL 26'!D410+'MAYO 26'!D410+'JUNIO 26'!D410</f>
        <v>122013.59999999999</v>
      </c>
      <c r="E410" s="75">
        <f>+'ABRIL 26'!E410+'MAYO 26'!E410+'JUNIO 26'!E410</f>
        <v>5442.35</v>
      </c>
      <c r="F410" s="75">
        <f>+'ABRIL 26'!F410+'MAYO 26'!F410+'JUNIO 26'!F410</f>
        <v>24639.850000000002</v>
      </c>
      <c r="G410" s="75">
        <f>+'ABRIL 26'!G410+'MAYO 26'!G410+'JUNIO 26'!G410</f>
        <v>7644.7</v>
      </c>
      <c r="H410" s="75">
        <f>+'ABRIL 26'!H410+'MAYO 26'!H410+'JUNIO 26'!H410</f>
        <v>1943.2199999999998</v>
      </c>
      <c r="I410" s="75">
        <f>+'ABRIL 26'!I410+'MAYO 26'!I410+'JUNIO 26'!I410</f>
        <v>6220.1399999999994</v>
      </c>
      <c r="J410" s="75">
        <f>'MAYO 26'!J410</f>
        <v>1.4</v>
      </c>
      <c r="K410" s="75">
        <f>+'ABRIL 26'!J410+'MAYO 26'!K410+'JUNIO 26'!J410</f>
        <v>1089.54</v>
      </c>
      <c r="L410" s="75">
        <f>+'ABRIL 26'!K410+'MAYO 26'!L410+'JUNIO 26'!K410</f>
        <v>478.46000000000004</v>
      </c>
      <c r="M410" s="75">
        <f>+'ABRIL 26'!L410+'MAYO 26'!M410+'JUNIO 26'!L410</f>
        <v>0</v>
      </c>
      <c r="N410" s="75">
        <f>+'JUNIO 26'!M410</f>
        <v>2209.79</v>
      </c>
      <c r="O410" s="75">
        <f>+'ABRIL 26'!M410+'MAYO 26'!N410+'JUNIO 26'!N410</f>
        <v>0</v>
      </c>
      <c r="P410" s="76">
        <f t="shared" si="6"/>
        <v>573717.60999999987</v>
      </c>
    </row>
    <row r="411" spans="1:16" ht="15.6" x14ac:dyDescent="0.3">
      <c r="A411" s="1" t="s">
        <v>818</v>
      </c>
      <c r="B411" s="3" t="s">
        <v>819</v>
      </c>
      <c r="C411" s="75">
        <f>+'ABRIL 26'!C411+'MAYO 26'!C411+'JUNIO 26'!C411</f>
        <v>1793916.9500000002</v>
      </c>
      <c r="D411" s="75">
        <f>+'ABRIL 26'!D411+'MAYO 26'!D411+'JUNIO 26'!D411</f>
        <v>424645.95</v>
      </c>
      <c r="E411" s="75">
        <f>+'ABRIL 26'!E411+'MAYO 26'!E411+'JUNIO 26'!E411</f>
        <v>15431.68</v>
      </c>
      <c r="F411" s="75">
        <f>+'ABRIL 26'!F411+'MAYO 26'!F411+'JUNIO 26'!F411</f>
        <v>120522.99999999999</v>
      </c>
      <c r="G411" s="75">
        <f>+'ABRIL 26'!G411+'MAYO 26'!G411+'JUNIO 26'!G411</f>
        <v>26181.919999999998</v>
      </c>
      <c r="H411" s="75">
        <f>+'ABRIL 26'!H411+'MAYO 26'!H411+'JUNIO 26'!H411</f>
        <v>9411.42</v>
      </c>
      <c r="I411" s="75">
        <f>+'ABRIL 26'!I411+'MAYO 26'!I411+'JUNIO 26'!I411</f>
        <v>38296.29</v>
      </c>
      <c r="J411" s="75">
        <f>'MAYO 26'!J411</f>
        <v>8.6</v>
      </c>
      <c r="K411" s="75">
        <f>+'ABRIL 26'!J411+'MAYO 26'!K411+'JUNIO 26'!J411</f>
        <v>1523.01</v>
      </c>
      <c r="L411" s="75">
        <f>+'ABRIL 26'!K411+'MAYO 26'!L411+'JUNIO 26'!K411</f>
        <v>4630.76</v>
      </c>
      <c r="M411" s="75">
        <f>+'ABRIL 26'!L411+'MAYO 26'!M411+'JUNIO 26'!L411</f>
        <v>209919</v>
      </c>
      <c r="N411" s="75">
        <f>+'JUNIO 26'!M411</f>
        <v>2922.96</v>
      </c>
      <c r="O411" s="75">
        <f>+'ABRIL 26'!M411+'MAYO 26'!N411+'JUNIO 26'!N411</f>
        <v>0</v>
      </c>
      <c r="P411" s="76">
        <f t="shared" si="6"/>
        <v>2647411.54</v>
      </c>
    </row>
    <row r="412" spans="1:16" ht="15.6" x14ac:dyDescent="0.3">
      <c r="A412" s="1" t="s">
        <v>820</v>
      </c>
      <c r="B412" s="3" t="s">
        <v>821</v>
      </c>
      <c r="C412" s="75">
        <f>+'ABRIL 26'!C412+'MAYO 26'!C412+'JUNIO 26'!C412</f>
        <v>529446.55000000005</v>
      </c>
      <c r="D412" s="75">
        <f>+'ABRIL 26'!D412+'MAYO 26'!D412+'JUNIO 26'!D412</f>
        <v>206696.98</v>
      </c>
      <c r="E412" s="75">
        <f>+'ABRIL 26'!E412+'MAYO 26'!E412+'JUNIO 26'!E412</f>
        <v>5999.85</v>
      </c>
      <c r="F412" s="75">
        <f>+'ABRIL 26'!F412+'MAYO 26'!F412+'JUNIO 26'!F412</f>
        <v>33323.020000000004</v>
      </c>
      <c r="G412" s="75">
        <f>+'ABRIL 26'!G412+'MAYO 26'!G412+'JUNIO 26'!G412</f>
        <v>5326.7800000000007</v>
      </c>
      <c r="H412" s="75">
        <f>+'ABRIL 26'!H412+'MAYO 26'!H412+'JUNIO 26'!H412</f>
        <v>2632.91</v>
      </c>
      <c r="I412" s="75">
        <f>+'ABRIL 26'!I412+'MAYO 26'!I412+'JUNIO 26'!I412</f>
        <v>7625.74</v>
      </c>
      <c r="J412" s="75">
        <f>'MAYO 26'!J412</f>
        <v>1.71</v>
      </c>
      <c r="K412" s="75">
        <f>+'ABRIL 26'!J412+'MAYO 26'!K412+'JUNIO 26'!J412</f>
        <v>1030.6200000000001</v>
      </c>
      <c r="L412" s="75">
        <f>+'ABRIL 26'!K412+'MAYO 26'!L412+'JUNIO 26'!K412</f>
        <v>913.68000000000006</v>
      </c>
      <c r="M412" s="75">
        <f>+'ABRIL 26'!L412+'MAYO 26'!M412+'JUNIO 26'!L412</f>
        <v>8304</v>
      </c>
      <c r="N412" s="75">
        <f>+'JUNIO 26'!M412</f>
        <v>2128.48</v>
      </c>
      <c r="O412" s="75">
        <f>+'ABRIL 26'!M412+'MAYO 26'!N412+'JUNIO 26'!N412</f>
        <v>0</v>
      </c>
      <c r="P412" s="76">
        <f t="shared" si="6"/>
        <v>803430.32000000007</v>
      </c>
    </row>
    <row r="413" spans="1:16" ht="15.6" x14ac:dyDescent="0.3">
      <c r="A413" s="1" t="s">
        <v>822</v>
      </c>
      <c r="B413" s="3" t="s">
        <v>823</v>
      </c>
      <c r="C413" s="75">
        <f>+'ABRIL 26'!C413+'MAYO 26'!C413+'JUNIO 26'!C413</f>
        <v>1580138.6600000001</v>
      </c>
      <c r="D413" s="75">
        <f>+'ABRIL 26'!D413+'MAYO 26'!D413+'JUNIO 26'!D413</f>
        <v>318270.95999999996</v>
      </c>
      <c r="E413" s="75">
        <f>+'ABRIL 26'!E413+'MAYO 26'!E413+'JUNIO 26'!E413</f>
        <v>14070.369999999999</v>
      </c>
      <c r="F413" s="75">
        <f>+'ABRIL 26'!F413+'MAYO 26'!F413+'JUNIO 26'!F413</f>
        <v>105947.04999999999</v>
      </c>
      <c r="G413" s="75">
        <f>+'ABRIL 26'!G413+'MAYO 26'!G413+'JUNIO 26'!G413</f>
        <v>12857.76</v>
      </c>
      <c r="H413" s="75">
        <f>+'ABRIL 26'!H413+'MAYO 26'!H413+'JUNIO 26'!H413</f>
        <v>8277.69</v>
      </c>
      <c r="I413" s="75">
        <f>+'ABRIL 26'!I413+'MAYO 26'!I413+'JUNIO 26'!I413</f>
        <v>28258.86</v>
      </c>
      <c r="J413" s="75">
        <f>'MAYO 26'!J413</f>
        <v>6.35</v>
      </c>
      <c r="K413" s="75">
        <f>+'ABRIL 26'!J413+'MAYO 26'!K413+'JUNIO 26'!J413</f>
        <v>1632.3600000000001</v>
      </c>
      <c r="L413" s="75">
        <f>+'ABRIL 26'!K413+'MAYO 26'!L413+'JUNIO 26'!K413</f>
        <v>3986.7299999999996</v>
      </c>
      <c r="M413" s="75">
        <f>+'ABRIL 26'!L413+'MAYO 26'!M413+'JUNIO 26'!L413</f>
        <v>29370</v>
      </c>
      <c r="N413" s="75">
        <f>+'JUNIO 26'!M413</f>
        <v>2408.54</v>
      </c>
      <c r="O413" s="75">
        <f>+'ABRIL 26'!M413+'MAYO 26'!N413+'JUNIO 26'!N413</f>
        <v>0</v>
      </c>
      <c r="P413" s="76">
        <f t="shared" si="6"/>
        <v>2105225.3300000005</v>
      </c>
    </row>
    <row r="414" spans="1:16" ht="15.6" x14ac:dyDescent="0.3">
      <c r="A414" s="1" t="s">
        <v>824</v>
      </c>
      <c r="B414" s="3" t="s">
        <v>825</v>
      </c>
      <c r="C414" s="75">
        <f>+'ABRIL 26'!C414+'MAYO 26'!C414+'JUNIO 26'!C414</f>
        <v>5379882.7200000007</v>
      </c>
      <c r="D414" s="75">
        <f>+'ABRIL 26'!D414+'MAYO 26'!D414+'JUNIO 26'!D414</f>
        <v>759879.66</v>
      </c>
      <c r="E414" s="75">
        <f>+'ABRIL 26'!E414+'MAYO 26'!E414+'JUNIO 26'!E414</f>
        <v>56515.360000000001</v>
      </c>
      <c r="F414" s="75">
        <f>+'ABRIL 26'!F414+'MAYO 26'!F414+'JUNIO 26'!F414</f>
        <v>342184.9</v>
      </c>
      <c r="G414" s="75">
        <f>+'ABRIL 26'!G414+'MAYO 26'!G414+'JUNIO 26'!G414</f>
        <v>166036.19999999998</v>
      </c>
      <c r="H414" s="75">
        <f>+'ABRIL 26'!H414+'MAYO 26'!H414+'JUNIO 26'!H414</f>
        <v>27070.7</v>
      </c>
      <c r="I414" s="75">
        <f>+'ABRIL 26'!I414+'MAYO 26'!I414+'JUNIO 26'!I414</f>
        <v>129455.21</v>
      </c>
      <c r="J414" s="75">
        <f>'MAYO 26'!J414</f>
        <v>29.07</v>
      </c>
      <c r="K414" s="75">
        <f>+'ABRIL 26'!J414+'MAYO 26'!K414+'JUNIO 26'!J414</f>
        <v>9069.06</v>
      </c>
      <c r="L414" s="75">
        <f>+'ABRIL 26'!K414+'MAYO 26'!L414+'JUNIO 26'!K414</f>
        <v>10398.709999999999</v>
      </c>
      <c r="M414" s="75">
        <f>+'ABRIL 26'!L414+'MAYO 26'!M414+'JUNIO 26'!L414</f>
        <v>0</v>
      </c>
      <c r="N414" s="75">
        <f>+'JUNIO 26'!M414</f>
        <v>7630.9</v>
      </c>
      <c r="O414" s="75">
        <f>+'ABRIL 26'!M414+'MAYO 26'!N414+'JUNIO 26'!N414</f>
        <v>0</v>
      </c>
      <c r="P414" s="76">
        <f t="shared" si="6"/>
        <v>6888152.4900000021</v>
      </c>
    </row>
    <row r="415" spans="1:16" ht="15.6" x14ac:dyDescent="0.3">
      <c r="A415" s="1" t="s">
        <v>826</v>
      </c>
      <c r="B415" s="3" t="s">
        <v>827</v>
      </c>
      <c r="C415" s="75">
        <f>+'ABRIL 26'!C415+'MAYO 26'!C415+'JUNIO 26'!C415</f>
        <v>2588657.0100000002</v>
      </c>
      <c r="D415" s="75">
        <f>+'ABRIL 26'!D415+'MAYO 26'!D415+'JUNIO 26'!D415</f>
        <v>1044830.42</v>
      </c>
      <c r="E415" s="75">
        <f>+'ABRIL 26'!E415+'MAYO 26'!E415+'JUNIO 26'!E415</f>
        <v>25642.58</v>
      </c>
      <c r="F415" s="75">
        <f>+'ABRIL 26'!F415+'MAYO 26'!F415+'JUNIO 26'!F415</f>
        <v>167404.04999999999</v>
      </c>
      <c r="G415" s="75">
        <f>+'ABRIL 26'!G415+'MAYO 26'!G415+'JUNIO 26'!G415</f>
        <v>69748.350000000006</v>
      </c>
      <c r="H415" s="75">
        <f>+'ABRIL 26'!H415+'MAYO 26'!H415+'JUNIO 26'!H415</f>
        <v>13106.029999999999</v>
      </c>
      <c r="I415" s="75">
        <f>+'ABRIL 26'!I415+'MAYO 26'!I415+'JUNIO 26'!I415</f>
        <v>62994.400000000001</v>
      </c>
      <c r="J415" s="75">
        <f>'MAYO 26'!J415</f>
        <v>14.14</v>
      </c>
      <c r="K415" s="75">
        <f>+'ABRIL 26'!J415+'MAYO 26'!K415+'JUNIO 26'!J415</f>
        <v>3594.42</v>
      </c>
      <c r="L415" s="75">
        <f>+'ABRIL 26'!K415+'MAYO 26'!L415+'JUNIO 26'!K415</f>
        <v>5579.72</v>
      </c>
      <c r="M415" s="75">
        <f>+'ABRIL 26'!L415+'MAYO 26'!M415+'JUNIO 26'!L415</f>
        <v>0</v>
      </c>
      <c r="N415" s="75">
        <f>+'JUNIO 26'!M415</f>
        <v>4471.29</v>
      </c>
      <c r="O415" s="75">
        <f>+'ABRIL 26'!M415+'MAYO 26'!N415+'JUNIO 26'!N415</f>
        <v>0</v>
      </c>
      <c r="P415" s="76">
        <f t="shared" si="6"/>
        <v>3986042.41</v>
      </c>
    </row>
    <row r="416" spans="1:16" ht="15.6" x14ac:dyDescent="0.3">
      <c r="A416" s="1" t="s">
        <v>828</v>
      </c>
      <c r="B416" s="3" t="s">
        <v>829</v>
      </c>
      <c r="C416" s="75">
        <f>+'ABRIL 26'!C416+'MAYO 26'!C416+'JUNIO 26'!C416</f>
        <v>390874.5</v>
      </c>
      <c r="D416" s="75">
        <f>+'ABRIL 26'!D416+'MAYO 26'!D416+'JUNIO 26'!D416</f>
        <v>204607.35</v>
      </c>
      <c r="E416" s="75">
        <f>+'ABRIL 26'!E416+'MAYO 26'!E416+'JUNIO 26'!E416</f>
        <v>4767.25</v>
      </c>
      <c r="F416" s="75">
        <f>+'ABRIL 26'!F416+'MAYO 26'!F416+'JUNIO 26'!F416</f>
        <v>24482.239999999998</v>
      </c>
      <c r="G416" s="75">
        <f>+'ABRIL 26'!G416+'MAYO 26'!G416+'JUNIO 26'!G416</f>
        <v>3535.5699999999997</v>
      </c>
      <c r="H416" s="75">
        <f>+'ABRIL 26'!H416+'MAYO 26'!H416+'JUNIO 26'!H416</f>
        <v>1927.63</v>
      </c>
      <c r="I416" s="75">
        <f>+'ABRIL 26'!I416+'MAYO 26'!I416+'JUNIO 26'!I416</f>
        <v>5026.1900000000005</v>
      </c>
      <c r="J416" s="75">
        <f>'MAYO 26'!J416</f>
        <v>1.1299999999999999</v>
      </c>
      <c r="K416" s="75">
        <f>+'ABRIL 26'!J416+'MAYO 26'!K416+'JUNIO 26'!J416</f>
        <v>863.55000000000007</v>
      </c>
      <c r="L416" s="75">
        <f>+'ABRIL 26'!K416+'MAYO 26'!L416+'JUNIO 26'!K416</f>
        <v>603.75</v>
      </c>
      <c r="M416" s="75">
        <f>+'ABRIL 26'!L416+'MAYO 26'!M416+'JUNIO 26'!L416</f>
        <v>13475</v>
      </c>
      <c r="N416" s="75">
        <f>+'JUNIO 26'!M416</f>
        <v>2058.86</v>
      </c>
      <c r="O416" s="75">
        <f>+'ABRIL 26'!M416+'MAYO 26'!N416+'JUNIO 26'!N416</f>
        <v>0</v>
      </c>
      <c r="P416" s="76">
        <f t="shared" si="6"/>
        <v>652223.0199999999</v>
      </c>
    </row>
    <row r="417" spans="1:16" ht="15.6" x14ac:dyDescent="0.3">
      <c r="A417" s="1" t="s">
        <v>830</v>
      </c>
      <c r="B417" s="3" t="s">
        <v>831</v>
      </c>
      <c r="C417" s="75">
        <f>+'ABRIL 26'!C417+'MAYO 26'!C417+'JUNIO 26'!C417</f>
        <v>7795585.8599999994</v>
      </c>
      <c r="D417" s="75">
        <f>+'ABRIL 26'!D417+'MAYO 26'!D417+'JUNIO 26'!D417</f>
        <v>1071256.3500000001</v>
      </c>
      <c r="E417" s="75">
        <f>+'ABRIL 26'!E417+'MAYO 26'!E417+'JUNIO 26'!E417</f>
        <v>62712.090000000004</v>
      </c>
      <c r="F417" s="75">
        <f>+'ABRIL 26'!F417+'MAYO 26'!F417+'JUNIO 26'!F417</f>
        <v>545560.67000000004</v>
      </c>
      <c r="G417" s="75">
        <f>+'ABRIL 26'!G417+'MAYO 26'!G417+'JUNIO 26'!G417</f>
        <v>61492.23000000001</v>
      </c>
      <c r="H417" s="75">
        <f>+'ABRIL 26'!H417+'MAYO 26'!H417+'JUNIO 26'!H417</f>
        <v>41895.64</v>
      </c>
      <c r="I417" s="75">
        <f>+'ABRIL 26'!I417+'MAYO 26'!I417+'JUNIO 26'!I417</f>
        <v>155559.09</v>
      </c>
      <c r="J417" s="75">
        <f>'MAYO 26'!J417</f>
        <v>34.93</v>
      </c>
      <c r="K417" s="75">
        <f>+'ABRIL 26'!J417+'MAYO 26'!K417+'JUNIO 26'!J417</f>
        <v>4349.34</v>
      </c>
      <c r="L417" s="75">
        <f>+'ABRIL 26'!K417+'MAYO 26'!L417+'JUNIO 26'!K417</f>
        <v>22575.21</v>
      </c>
      <c r="M417" s="75">
        <f>+'ABRIL 26'!L417+'MAYO 26'!M417+'JUNIO 26'!L417</f>
        <v>280738</v>
      </c>
      <c r="N417" s="75">
        <f>+'JUNIO 26'!M417</f>
        <v>4301.49</v>
      </c>
      <c r="O417" s="75">
        <f>+'ABRIL 26'!M417+'MAYO 26'!N417+'JUNIO 26'!N417</f>
        <v>0</v>
      </c>
      <c r="P417" s="76">
        <f t="shared" si="6"/>
        <v>10046060.9</v>
      </c>
    </row>
    <row r="418" spans="1:16" ht="15.6" x14ac:dyDescent="0.3">
      <c r="A418" s="1" t="s">
        <v>832</v>
      </c>
      <c r="B418" s="3" t="s">
        <v>833</v>
      </c>
      <c r="C418" s="75">
        <f>+'ABRIL 26'!C418+'MAYO 26'!C418+'JUNIO 26'!C418</f>
        <v>1024660.64</v>
      </c>
      <c r="D418" s="75">
        <f>+'ABRIL 26'!D418+'MAYO 26'!D418+'JUNIO 26'!D418</f>
        <v>194380.5</v>
      </c>
      <c r="E418" s="75">
        <f>+'ABRIL 26'!E418+'MAYO 26'!E418+'JUNIO 26'!E418</f>
        <v>12028.869999999999</v>
      </c>
      <c r="F418" s="75">
        <f>+'ABRIL 26'!F418+'MAYO 26'!F418+'JUNIO 26'!F418</f>
        <v>64781.670000000006</v>
      </c>
      <c r="G418" s="75">
        <f>+'ABRIL 26'!G418+'MAYO 26'!G418+'JUNIO 26'!G418</f>
        <v>24291.14</v>
      </c>
      <c r="H418" s="75">
        <f>+'ABRIL 26'!H418+'MAYO 26'!H418+'JUNIO 26'!H418</f>
        <v>5114.38</v>
      </c>
      <c r="I418" s="75">
        <f>+'ABRIL 26'!I418+'MAYO 26'!I418+'JUNIO 26'!I418</f>
        <v>21059.73</v>
      </c>
      <c r="J418" s="75">
        <f>'MAYO 26'!J418</f>
        <v>4.7300000000000004</v>
      </c>
      <c r="K418" s="75">
        <f>+'ABRIL 26'!J418+'MAYO 26'!K418+'JUNIO 26'!J418</f>
        <v>2300.79</v>
      </c>
      <c r="L418" s="75">
        <f>+'ABRIL 26'!K418+'MAYO 26'!L418+'JUNIO 26'!K418</f>
        <v>1736.24</v>
      </c>
      <c r="M418" s="75">
        <f>+'ABRIL 26'!L418+'MAYO 26'!M418+'JUNIO 26'!L418</f>
        <v>22427</v>
      </c>
      <c r="N418" s="75">
        <f>+'JUNIO 26'!M418</f>
        <v>2834.48</v>
      </c>
      <c r="O418" s="75">
        <f>+'ABRIL 26'!M418+'MAYO 26'!N418+'JUNIO 26'!N418</f>
        <v>0</v>
      </c>
      <c r="P418" s="76">
        <f t="shared" si="6"/>
        <v>1375620.17</v>
      </c>
    </row>
    <row r="419" spans="1:16" ht="15.6" x14ac:dyDescent="0.3">
      <c r="A419" s="1" t="s">
        <v>834</v>
      </c>
      <c r="B419" s="3" t="s">
        <v>835</v>
      </c>
      <c r="C419" s="75">
        <f>+'ABRIL 26'!C419+'MAYO 26'!C419+'JUNIO 26'!C419</f>
        <v>375924.07</v>
      </c>
      <c r="D419" s="75">
        <f>+'ABRIL 26'!D419+'MAYO 26'!D419+'JUNIO 26'!D419</f>
        <v>234638.39</v>
      </c>
      <c r="E419" s="75">
        <f>+'ABRIL 26'!E419+'MAYO 26'!E419+'JUNIO 26'!E419</f>
        <v>5174.51</v>
      </c>
      <c r="F419" s="75">
        <f>+'ABRIL 26'!F419+'MAYO 26'!F419+'JUNIO 26'!F419</f>
        <v>23052.09</v>
      </c>
      <c r="G419" s="75">
        <f>+'ABRIL 26'!G419+'MAYO 26'!G419+'JUNIO 26'!G419</f>
        <v>6367.18</v>
      </c>
      <c r="H419" s="75">
        <f>+'ABRIL 26'!H419+'MAYO 26'!H419+'JUNIO 26'!H419</f>
        <v>1813.49</v>
      </c>
      <c r="I419" s="75">
        <f>+'ABRIL 26'!I419+'MAYO 26'!I419+'JUNIO 26'!I419</f>
        <v>5437.4</v>
      </c>
      <c r="J419" s="75">
        <f>'MAYO 26'!J419</f>
        <v>1.22</v>
      </c>
      <c r="K419" s="75">
        <f>+'ABRIL 26'!J419+'MAYO 26'!K419+'JUNIO 26'!J419</f>
        <v>1035.72</v>
      </c>
      <c r="L419" s="75">
        <f>+'ABRIL 26'!K419+'MAYO 26'!L419+'JUNIO 26'!K419</f>
        <v>433.02</v>
      </c>
      <c r="M419" s="75">
        <f>+'ABRIL 26'!L419+'MAYO 26'!M419+'JUNIO 26'!L419</f>
        <v>0</v>
      </c>
      <c r="N419" s="75">
        <f>+'JUNIO 26'!M419</f>
        <v>2167.54</v>
      </c>
      <c r="O419" s="75">
        <f>+'ABRIL 26'!M419+'MAYO 26'!N419+'JUNIO 26'!N419</f>
        <v>0</v>
      </c>
      <c r="P419" s="76">
        <f t="shared" si="6"/>
        <v>656044.63</v>
      </c>
    </row>
    <row r="420" spans="1:16" ht="15.6" x14ac:dyDescent="0.3">
      <c r="A420" s="1" t="s">
        <v>836</v>
      </c>
      <c r="B420" s="3" t="s">
        <v>837</v>
      </c>
      <c r="C420" s="75">
        <f>+'ABRIL 26'!C420+'MAYO 26'!C420+'JUNIO 26'!C420</f>
        <v>1273718.8</v>
      </c>
      <c r="D420" s="75">
        <f>+'ABRIL 26'!D420+'MAYO 26'!D420+'JUNIO 26'!D420</f>
        <v>327704.88</v>
      </c>
      <c r="E420" s="75">
        <f>+'ABRIL 26'!E420+'MAYO 26'!E420+'JUNIO 26'!E420</f>
        <v>12778.58</v>
      </c>
      <c r="F420" s="75">
        <f>+'ABRIL 26'!F420+'MAYO 26'!F420+'JUNIO 26'!F420</f>
        <v>75021.11</v>
      </c>
      <c r="G420" s="75">
        <f>+'ABRIL 26'!G420+'MAYO 26'!G420+'JUNIO 26'!G420</f>
        <v>22924.04</v>
      </c>
      <c r="H420" s="75">
        <f>+'ABRIL 26'!H420+'MAYO 26'!H420+'JUNIO 26'!H420</f>
        <v>6137.7199999999993</v>
      </c>
      <c r="I420" s="75">
        <f>+'ABRIL 26'!I420+'MAYO 26'!I420+'JUNIO 26'!I420</f>
        <v>21835.93</v>
      </c>
      <c r="J420" s="75">
        <f>'MAYO 26'!J420</f>
        <v>4.9000000000000004</v>
      </c>
      <c r="K420" s="75">
        <f>+'ABRIL 26'!J420+'MAYO 26'!K420+'JUNIO 26'!J420</f>
        <v>2083.59</v>
      </c>
      <c r="L420" s="75">
        <f>+'ABRIL 26'!K420+'MAYO 26'!L420+'JUNIO 26'!K420</f>
        <v>2019.04</v>
      </c>
      <c r="M420" s="75">
        <f>+'ABRIL 26'!L420+'MAYO 26'!M420+'JUNIO 26'!L420</f>
        <v>3265</v>
      </c>
      <c r="N420" s="75">
        <f>+'JUNIO 26'!M420</f>
        <v>2770.71</v>
      </c>
      <c r="O420" s="75">
        <f>+'ABRIL 26'!M420+'MAYO 26'!N420+'JUNIO 26'!N420</f>
        <v>0</v>
      </c>
      <c r="P420" s="76">
        <f t="shared" si="6"/>
        <v>1750264.3000000003</v>
      </c>
    </row>
    <row r="421" spans="1:16" ht="15.6" x14ac:dyDescent="0.3">
      <c r="A421" s="1" t="s">
        <v>838</v>
      </c>
      <c r="B421" s="3" t="s">
        <v>839</v>
      </c>
      <c r="C421" s="75">
        <f>+'ABRIL 26'!C421+'MAYO 26'!C421+'JUNIO 26'!C421</f>
        <v>73216744.939999998</v>
      </c>
      <c r="D421" s="75">
        <f>+'ABRIL 26'!D421+'MAYO 26'!D421+'JUNIO 26'!D421</f>
        <v>9616246.6499999985</v>
      </c>
      <c r="E421" s="75">
        <f>+'ABRIL 26'!E421+'MAYO 26'!E421+'JUNIO 26'!E421</f>
        <v>591954.69999999995</v>
      </c>
      <c r="F421" s="75">
        <f>+'ABRIL 26'!F421+'MAYO 26'!F421+'JUNIO 26'!F421</f>
        <v>4887467.2700000005</v>
      </c>
      <c r="G421" s="75">
        <f>+'ABRIL 26'!G421+'MAYO 26'!G421+'JUNIO 26'!G421</f>
        <v>356044.5</v>
      </c>
      <c r="H421" s="75">
        <f>+'ABRIL 26'!H421+'MAYO 26'!H421+'JUNIO 26'!H421</f>
        <v>384742.88999999996</v>
      </c>
      <c r="I421" s="75">
        <f>+'ABRIL 26'!I421+'MAYO 26'!I421+'JUNIO 26'!I421</f>
        <v>1260513.69</v>
      </c>
      <c r="J421" s="75">
        <f>'MAYO 26'!J421</f>
        <v>283.02999999999997</v>
      </c>
      <c r="K421" s="75">
        <f>+'ABRIL 26'!J421+'MAYO 26'!K421+'JUNIO 26'!J421</f>
        <v>63672.69</v>
      </c>
      <c r="L421" s="75">
        <f>+'ABRIL 26'!K421+'MAYO 26'!L421+'JUNIO 26'!K421</f>
        <v>195826.81</v>
      </c>
      <c r="M421" s="75">
        <f>+'ABRIL 26'!L421+'MAYO 26'!M421+'JUNIO 26'!L421</f>
        <v>7482420</v>
      </c>
      <c r="N421" s="75">
        <f>+'JUNIO 26'!M421</f>
        <v>15441.06</v>
      </c>
      <c r="O421" s="75">
        <f>+'ABRIL 26'!M421+'MAYO 26'!N421+'JUNIO 26'!N421</f>
        <v>0</v>
      </c>
      <c r="P421" s="76">
        <f t="shared" si="6"/>
        <v>98071358.230000004</v>
      </c>
    </row>
    <row r="422" spans="1:16" ht="15.6" x14ac:dyDescent="0.3">
      <c r="A422" s="1" t="s">
        <v>840</v>
      </c>
      <c r="B422" s="3" t="s">
        <v>841</v>
      </c>
      <c r="C422" s="75">
        <f>+'ABRIL 26'!C422+'MAYO 26'!C422+'JUNIO 26'!C422</f>
        <v>2842344.9800000004</v>
      </c>
      <c r="D422" s="75">
        <f>+'ABRIL 26'!D422+'MAYO 26'!D422+'JUNIO 26'!D422</f>
        <v>467883.94</v>
      </c>
      <c r="E422" s="75">
        <f>+'ABRIL 26'!E422+'MAYO 26'!E422+'JUNIO 26'!E422</f>
        <v>28334.13</v>
      </c>
      <c r="F422" s="75">
        <f>+'ABRIL 26'!F422+'MAYO 26'!F422+'JUNIO 26'!F422</f>
        <v>180358.34</v>
      </c>
      <c r="G422" s="75">
        <f>+'ABRIL 26'!G422+'MAYO 26'!G422+'JUNIO 26'!G422</f>
        <v>85257.79</v>
      </c>
      <c r="H422" s="75">
        <f>+'ABRIL 26'!H422+'MAYO 26'!H422+'JUNIO 26'!H422</f>
        <v>14333.390000000001</v>
      </c>
      <c r="I422" s="75">
        <f>+'ABRIL 26'!I422+'MAYO 26'!I422+'JUNIO 26'!I422</f>
        <v>71872.98000000001</v>
      </c>
      <c r="J422" s="75">
        <f>'MAYO 26'!J422</f>
        <v>16.14</v>
      </c>
      <c r="K422" s="75">
        <f>+'ABRIL 26'!J422+'MAYO 26'!K422+'JUNIO 26'!J422</f>
        <v>4390.53</v>
      </c>
      <c r="L422" s="75">
        <f>+'ABRIL 26'!K422+'MAYO 26'!L422+'JUNIO 26'!K422</f>
        <v>5728.1799999999994</v>
      </c>
      <c r="M422" s="75">
        <f>+'ABRIL 26'!L422+'MAYO 26'!M422+'JUNIO 26'!L422</f>
        <v>0</v>
      </c>
      <c r="N422" s="75">
        <f>+'JUNIO 26'!M422</f>
        <v>5113.5200000000004</v>
      </c>
      <c r="O422" s="75">
        <f>+'ABRIL 26'!M422+'MAYO 26'!N422+'JUNIO 26'!N422</f>
        <v>0</v>
      </c>
      <c r="P422" s="76">
        <f t="shared" si="6"/>
        <v>3705633.9200000004</v>
      </c>
    </row>
    <row r="423" spans="1:16" ht="15.6" x14ac:dyDescent="0.3">
      <c r="A423" s="1" t="s">
        <v>842</v>
      </c>
      <c r="B423" s="3" t="s">
        <v>843</v>
      </c>
      <c r="C423" s="75">
        <f>+'ABRIL 26'!C423+'MAYO 26'!C423+'JUNIO 26'!C423</f>
        <v>1222532.3699999999</v>
      </c>
      <c r="D423" s="75">
        <f>+'ABRIL 26'!D423+'MAYO 26'!D423+'JUNIO 26'!D423</f>
        <v>161861.40000000002</v>
      </c>
      <c r="E423" s="75">
        <f>+'ABRIL 26'!E423+'MAYO 26'!E423+'JUNIO 26'!E423</f>
        <v>13420.529999999999</v>
      </c>
      <c r="F423" s="75">
        <f>+'ABRIL 26'!F423+'MAYO 26'!F423+'JUNIO 26'!F423</f>
        <v>77380.599999999991</v>
      </c>
      <c r="G423" s="75">
        <f>+'ABRIL 26'!G423+'MAYO 26'!G423+'JUNIO 26'!G423</f>
        <v>34689.870000000003</v>
      </c>
      <c r="H423" s="75">
        <f>+'ABRIL 26'!H423+'MAYO 26'!H423+'JUNIO 26'!H423</f>
        <v>6115.8799999999992</v>
      </c>
      <c r="I423" s="75">
        <f>+'ABRIL 26'!I423+'MAYO 26'!I423+'JUNIO 26'!I423</f>
        <v>28657.86</v>
      </c>
      <c r="J423" s="75">
        <f>'MAYO 26'!J423</f>
        <v>6.43</v>
      </c>
      <c r="K423" s="75">
        <f>+'ABRIL 26'!J423+'MAYO 26'!K423+'JUNIO 26'!J423</f>
        <v>2252.52</v>
      </c>
      <c r="L423" s="75">
        <f>+'ABRIL 26'!K423+'MAYO 26'!L423+'JUNIO 26'!K423</f>
        <v>2227.04</v>
      </c>
      <c r="M423" s="75">
        <f>+'ABRIL 26'!L423+'MAYO 26'!M423+'JUNIO 26'!L423</f>
        <v>0</v>
      </c>
      <c r="N423" s="75">
        <f>+'JUNIO 26'!M423</f>
        <v>3222.43</v>
      </c>
      <c r="O423" s="75">
        <f>+'ABRIL 26'!M423+'MAYO 26'!N423+'JUNIO 26'!N423</f>
        <v>0</v>
      </c>
      <c r="P423" s="76">
        <f t="shared" si="6"/>
        <v>1552366.9300000002</v>
      </c>
    </row>
    <row r="424" spans="1:16" ht="15.6" x14ac:dyDescent="0.3">
      <c r="A424" s="1" t="s">
        <v>844</v>
      </c>
      <c r="B424" s="3" t="s">
        <v>845</v>
      </c>
      <c r="C424" s="75">
        <f>+'ABRIL 26'!C424+'MAYO 26'!C424+'JUNIO 26'!C424</f>
        <v>341646.61</v>
      </c>
      <c r="D424" s="75">
        <f>+'ABRIL 26'!D424+'MAYO 26'!D424+'JUNIO 26'!D424</f>
        <v>220335.94</v>
      </c>
      <c r="E424" s="75">
        <f>+'ABRIL 26'!E424+'MAYO 26'!E424+'JUNIO 26'!E424</f>
        <v>5196.83</v>
      </c>
      <c r="F424" s="75">
        <f>+'ABRIL 26'!F424+'MAYO 26'!F424+'JUNIO 26'!F424</f>
        <v>20405.39</v>
      </c>
      <c r="G424" s="75">
        <f>+'ABRIL 26'!G424+'MAYO 26'!G424+'JUNIO 26'!G424</f>
        <v>3314.62</v>
      </c>
      <c r="H424" s="75">
        <f>+'ABRIL 26'!H424+'MAYO 26'!H424+'JUNIO 26'!H424</f>
        <v>1609.8399999999997</v>
      </c>
      <c r="I424" s="75">
        <f>+'ABRIL 26'!I424+'MAYO 26'!I424+'JUNIO 26'!I424</f>
        <v>2972.96</v>
      </c>
      <c r="J424" s="75">
        <f>'MAYO 26'!J424</f>
        <v>0.67</v>
      </c>
      <c r="K424" s="75">
        <f>+'ABRIL 26'!J424+'MAYO 26'!K424+'JUNIO 26'!J424</f>
        <v>1125.99</v>
      </c>
      <c r="L424" s="75">
        <f>+'ABRIL 26'!K424+'MAYO 26'!L424+'JUNIO 26'!K424</f>
        <v>257.97000000000003</v>
      </c>
      <c r="M424" s="75">
        <f>+'ABRIL 26'!L424+'MAYO 26'!M424+'JUNIO 26'!L424</f>
        <v>0</v>
      </c>
      <c r="N424" s="75">
        <f>+'JUNIO 26'!M424</f>
        <v>2048.7600000000002</v>
      </c>
      <c r="O424" s="75">
        <f>+'ABRIL 26'!M424+'MAYO 26'!N424+'JUNIO 26'!N424</f>
        <v>0</v>
      </c>
      <c r="P424" s="76">
        <f t="shared" si="6"/>
        <v>598915.57999999996</v>
      </c>
    </row>
    <row r="425" spans="1:16" ht="15.6" x14ac:dyDescent="0.3">
      <c r="A425" s="1" t="s">
        <v>846</v>
      </c>
      <c r="B425" s="3" t="s">
        <v>847</v>
      </c>
      <c r="C425" s="75">
        <f>+'ABRIL 26'!C425+'MAYO 26'!C425+'JUNIO 26'!C425</f>
        <v>2539845.16</v>
      </c>
      <c r="D425" s="75">
        <f>+'ABRIL 26'!D425+'MAYO 26'!D425+'JUNIO 26'!D425</f>
        <v>1673413.62</v>
      </c>
      <c r="E425" s="75">
        <f>+'ABRIL 26'!E425+'MAYO 26'!E425+'JUNIO 26'!E425</f>
        <v>26882.06</v>
      </c>
      <c r="F425" s="75">
        <f>+'ABRIL 26'!F425+'MAYO 26'!F425+'JUNIO 26'!F425</f>
        <v>159215.31999999998</v>
      </c>
      <c r="G425" s="75">
        <f>+'ABRIL 26'!G425+'MAYO 26'!G425+'JUNIO 26'!G425</f>
        <v>69361.55</v>
      </c>
      <c r="H425" s="75">
        <f>+'ABRIL 26'!H425+'MAYO 26'!H425+'JUNIO 26'!H425</f>
        <v>12683.970000000001</v>
      </c>
      <c r="I425" s="75">
        <f>+'ABRIL 26'!I425+'MAYO 26'!I425+'JUNIO 26'!I425</f>
        <v>58328.95</v>
      </c>
      <c r="J425" s="75">
        <f>'MAYO 26'!J425</f>
        <v>13.1</v>
      </c>
      <c r="K425" s="75">
        <f>+'ABRIL 26'!J425+'MAYO 26'!K425+'JUNIO 26'!J425</f>
        <v>4634.5199999999995</v>
      </c>
      <c r="L425" s="75">
        <f>+'ABRIL 26'!K425+'MAYO 26'!L425+'JUNIO 26'!K425</f>
        <v>4680.2000000000007</v>
      </c>
      <c r="M425" s="75">
        <f>+'ABRIL 26'!L425+'MAYO 26'!M425+'JUNIO 26'!L425</f>
        <v>0</v>
      </c>
      <c r="N425" s="75">
        <f>+'JUNIO 26'!M425</f>
        <v>4498.92</v>
      </c>
      <c r="O425" s="75">
        <f>+'ABRIL 26'!M425+'MAYO 26'!N425+'JUNIO 26'!N425</f>
        <v>31721.41</v>
      </c>
      <c r="P425" s="76">
        <f t="shared" si="6"/>
        <v>4585278.7799999993</v>
      </c>
    </row>
    <row r="426" spans="1:16" ht="15.6" x14ac:dyDescent="0.3">
      <c r="A426" s="1" t="s">
        <v>848</v>
      </c>
      <c r="B426" s="3" t="s">
        <v>849</v>
      </c>
      <c r="C426" s="75">
        <f>+'ABRIL 26'!C426+'MAYO 26'!C426+'JUNIO 26'!C426</f>
        <v>3060925.83</v>
      </c>
      <c r="D426" s="75">
        <f>+'ABRIL 26'!D426+'MAYO 26'!D426+'JUNIO 26'!D426</f>
        <v>1114974.6099999999</v>
      </c>
      <c r="E426" s="75">
        <f>+'ABRIL 26'!E426+'MAYO 26'!E426+'JUNIO 26'!E426</f>
        <v>29696.61</v>
      </c>
      <c r="F426" s="75">
        <f>+'ABRIL 26'!F426+'MAYO 26'!F426+'JUNIO 26'!F426</f>
        <v>198257.66999999998</v>
      </c>
      <c r="G426" s="75">
        <f>+'ABRIL 26'!G426+'MAYO 26'!G426+'JUNIO 26'!G426</f>
        <v>82502.94</v>
      </c>
      <c r="H426" s="75">
        <f>+'ABRIL 26'!H426+'MAYO 26'!H426+'JUNIO 26'!H426</f>
        <v>15760.43</v>
      </c>
      <c r="I426" s="75">
        <f>+'ABRIL 26'!I426+'MAYO 26'!I426+'JUNIO 26'!I426</f>
        <v>76882.040000000008</v>
      </c>
      <c r="J426" s="75">
        <f>'MAYO 26'!J426</f>
        <v>17.260000000000002</v>
      </c>
      <c r="K426" s="75">
        <f>+'ABRIL 26'!J426+'MAYO 26'!K426+'JUNIO 26'!J426</f>
        <v>5634.0599999999995</v>
      </c>
      <c r="L426" s="75">
        <f>+'ABRIL 26'!K426+'MAYO 26'!L426+'JUNIO 26'!K426</f>
        <v>6782.64</v>
      </c>
      <c r="M426" s="75">
        <f>+'ABRIL 26'!L426+'MAYO 26'!M426+'JUNIO 26'!L426</f>
        <v>0</v>
      </c>
      <c r="N426" s="75">
        <f>+'JUNIO 26'!M426</f>
        <v>5044.43</v>
      </c>
      <c r="O426" s="75">
        <f>+'ABRIL 26'!M426+'MAYO 26'!N426+'JUNIO 26'!N426</f>
        <v>0</v>
      </c>
      <c r="P426" s="76">
        <f t="shared" si="6"/>
        <v>4596478.5199999986</v>
      </c>
    </row>
    <row r="427" spans="1:16" ht="15.6" x14ac:dyDescent="0.3">
      <c r="A427" s="1" t="s">
        <v>850</v>
      </c>
      <c r="B427" s="3" t="s">
        <v>851</v>
      </c>
      <c r="C427" s="75">
        <f>+'ABRIL 26'!C427+'MAYO 26'!C427+'JUNIO 26'!C427</f>
        <v>362743.89</v>
      </c>
      <c r="D427" s="75">
        <f>+'ABRIL 26'!D427+'MAYO 26'!D427+'JUNIO 26'!D427</f>
        <v>225978.69</v>
      </c>
      <c r="E427" s="75">
        <f>+'ABRIL 26'!E427+'MAYO 26'!E427+'JUNIO 26'!E427</f>
        <v>4954.0300000000007</v>
      </c>
      <c r="F427" s="75">
        <f>+'ABRIL 26'!F427+'MAYO 26'!F427+'JUNIO 26'!F427</f>
        <v>22079.03</v>
      </c>
      <c r="G427" s="75">
        <f>+'ABRIL 26'!G427+'MAYO 26'!G427+'JUNIO 26'!G427</f>
        <v>4148.37</v>
      </c>
      <c r="H427" s="75">
        <f>+'ABRIL 26'!H427+'MAYO 26'!H427+'JUNIO 26'!H427</f>
        <v>1747.62</v>
      </c>
      <c r="I427" s="75">
        <f>+'ABRIL 26'!I427+'MAYO 26'!I427+'JUNIO 26'!I427</f>
        <v>4271.99</v>
      </c>
      <c r="J427" s="75">
        <f>'MAYO 26'!J427</f>
        <v>0.96</v>
      </c>
      <c r="K427" s="75">
        <f>+'ABRIL 26'!J427+'MAYO 26'!K427+'JUNIO 26'!J427</f>
        <v>1032.42</v>
      </c>
      <c r="L427" s="75">
        <f>+'ABRIL 26'!K427+'MAYO 26'!L427+'JUNIO 26'!K427</f>
        <v>412.78999999999996</v>
      </c>
      <c r="M427" s="75">
        <f>+'ABRIL 26'!L427+'MAYO 26'!M427+'JUNIO 26'!L427</f>
        <v>8071</v>
      </c>
      <c r="N427" s="75">
        <f>+'JUNIO 26'!M427</f>
        <v>2083.5700000000002</v>
      </c>
      <c r="O427" s="75">
        <f>+'ABRIL 26'!M427+'MAYO 26'!N427+'JUNIO 26'!N427</f>
        <v>0</v>
      </c>
      <c r="P427" s="76">
        <f t="shared" si="6"/>
        <v>637524.3600000001</v>
      </c>
    </row>
    <row r="428" spans="1:16" ht="15.6" x14ac:dyDescent="0.3">
      <c r="A428" s="1" t="s">
        <v>852</v>
      </c>
      <c r="B428" s="3" t="s">
        <v>853</v>
      </c>
      <c r="C428" s="75">
        <f>+'ABRIL 26'!C428+'MAYO 26'!C428+'JUNIO 26'!C428</f>
        <v>633185.68000000005</v>
      </c>
      <c r="D428" s="75">
        <f>+'ABRIL 26'!D428+'MAYO 26'!D428+'JUNIO 26'!D428</f>
        <v>143650.20000000001</v>
      </c>
      <c r="E428" s="75">
        <f>+'ABRIL 26'!E428+'MAYO 26'!E428+'JUNIO 26'!E428</f>
        <v>7684.9600000000009</v>
      </c>
      <c r="F428" s="75">
        <f>+'ABRIL 26'!F428+'MAYO 26'!F428+'JUNIO 26'!F428</f>
        <v>38093.67</v>
      </c>
      <c r="G428" s="75">
        <f>+'ABRIL 26'!G428+'MAYO 26'!G428+'JUNIO 26'!G428</f>
        <v>12127.34</v>
      </c>
      <c r="H428" s="75">
        <f>+'ABRIL 26'!H428+'MAYO 26'!H428+'JUNIO 26'!H428</f>
        <v>3060.1</v>
      </c>
      <c r="I428" s="75">
        <f>+'ABRIL 26'!I428+'MAYO 26'!I428+'JUNIO 26'!I428</f>
        <v>10341.08</v>
      </c>
      <c r="J428" s="75">
        <f>'MAYO 26'!J428</f>
        <v>2.3199999999999998</v>
      </c>
      <c r="K428" s="75">
        <f>+'ABRIL 26'!J428+'MAYO 26'!K428+'JUNIO 26'!J428</f>
        <v>1554.3000000000002</v>
      </c>
      <c r="L428" s="75">
        <f>+'ABRIL 26'!K428+'MAYO 26'!L428+'JUNIO 26'!K428</f>
        <v>852.17000000000007</v>
      </c>
      <c r="M428" s="75">
        <f>+'ABRIL 26'!L428+'MAYO 26'!M428+'JUNIO 26'!L428</f>
        <v>5994</v>
      </c>
      <c r="N428" s="75">
        <f>+'JUNIO 26'!M428</f>
        <v>2372.4</v>
      </c>
      <c r="O428" s="75">
        <f>+'ABRIL 26'!M428+'MAYO 26'!N428+'JUNIO 26'!N428</f>
        <v>0</v>
      </c>
      <c r="P428" s="76">
        <f t="shared" si="6"/>
        <v>858918.22000000009</v>
      </c>
    </row>
    <row r="429" spans="1:16" ht="15.6" x14ac:dyDescent="0.3">
      <c r="A429" s="1" t="s">
        <v>854</v>
      </c>
      <c r="B429" s="3" t="s">
        <v>855</v>
      </c>
      <c r="C429" s="75">
        <f>+'ABRIL 26'!C429+'MAYO 26'!C429+'JUNIO 26'!C429</f>
        <v>1893886.09</v>
      </c>
      <c r="D429" s="75">
        <f>+'ABRIL 26'!D429+'MAYO 26'!D429+'JUNIO 26'!D429</f>
        <v>718436.66999999993</v>
      </c>
      <c r="E429" s="75">
        <f>+'ABRIL 26'!E429+'MAYO 26'!E429+'JUNIO 26'!E429</f>
        <v>22360.280000000002</v>
      </c>
      <c r="F429" s="75">
        <f>+'ABRIL 26'!F429+'MAYO 26'!F429+'JUNIO 26'!F429</f>
        <v>115964.43000000001</v>
      </c>
      <c r="G429" s="75">
        <f>+'ABRIL 26'!G429+'MAYO 26'!G429+'JUNIO 26'!G429</f>
        <v>32985.79</v>
      </c>
      <c r="H429" s="75">
        <f>+'ABRIL 26'!H429+'MAYO 26'!H429+'JUNIO 26'!H429</f>
        <v>9277.880000000001</v>
      </c>
      <c r="I429" s="75">
        <f>+'ABRIL 26'!I429+'MAYO 26'!I429+'JUNIO 26'!I429</f>
        <v>31518.379999999997</v>
      </c>
      <c r="J429" s="75">
        <f>'MAYO 26'!J429</f>
        <v>7.08</v>
      </c>
      <c r="K429" s="75">
        <f>+'ABRIL 26'!J429+'MAYO 26'!K429+'JUNIO 26'!J429</f>
        <v>4509.54</v>
      </c>
      <c r="L429" s="75">
        <f>+'ABRIL 26'!K429+'MAYO 26'!L429+'JUNIO 26'!K429</f>
        <v>2852.8599999999997</v>
      </c>
      <c r="M429" s="75">
        <f>+'ABRIL 26'!L429+'MAYO 26'!M429+'JUNIO 26'!L429</f>
        <v>0</v>
      </c>
      <c r="N429" s="75">
        <f>+'JUNIO 26'!M429</f>
        <v>3172.47</v>
      </c>
      <c r="O429" s="75">
        <f>+'ABRIL 26'!M429+'MAYO 26'!N429+'JUNIO 26'!N429</f>
        <v>0</v>
      </c>
      <c r="P429" s="76">
        <f t="shared" si="6"/>
        <v>2834971.4699999997</v>
      </c>
    </row>
    <row r="430" spans="1:16" ht="15.6" x14ac:dyDescent="0.3">
      <c r="A430" s="1" t="s">
        <v>856</v>
      </c>
      <c r="B430" s="3" t="s">
        <v>857</v>
      </c>
      <c r="C430" s="75">
        <f>+'ABRIL 26'!C430+'MAYO 26'!C430+'JUNIO 26'!C430</f>
        <v>434793.46</v>
      </c>
      <c r="D430" s="75">
        <f>+'ABRIL 26'!D430+'MAYO 26'!D430+'JUNIO 26'!D430</f>
        <v>170657.8</v>
      </c>
      <c r="E430" s="75">
        <f>+'ABRIL 26'!E430+'MAYO 26'!E430+'JUNIO 26'!E430</f>
        <v>5288.07</v>
      </c>
      <c r="F430" s="75">
        <f>+'ABRIL 26'!F430+'MAYO 26'!F430+'JUNIO 26'!F430</f>
        <v>25637.489999999998</v>
      </c>
      <c r="G430" s="75">
        <f>+'ABRIL 26'!G430+'MAYO 26'!G430+'JUNIO 26'!G430</f>
        <v>4247.45</v>
      </c>
      <c r="H430" s="75">
        <f>+'ABRIL 26'!H430+'MAYO 26'!H430+'JUNIO 26'!H430</f>
        <v>2071.33</v>
      </c>
      <c r="I430" s="75">
        <f>+'ABRIL 26'!I430+'MAYO 26'!I430+'JUNIO 26'!I430</f>
        <v>4964.8999999999996</v>
      </c>
      <c r="J430" s="75">
        <f>'MAYO 26'!J430</f>
        <v>1.1100000000000001</v>
      </c>
      <c r="K430" s="75">
        <f>+'ABRIL 26'!J430+'MAYO 26'!K430+'JUNIO 26'!J430</f>
        <v>1019.97</v>
      </c>
      <c r="L430" s="75">
        <f>+'ABRIL 26'!K430+'MAYO 26'!L430+'JUNIO 26'!K430</f>
        <v>530.57999999999993</v>
      </c>
      <c r="M430" s="75">
        <f>+'ABRIL 26'!L430+'MAYO 26'!M430+'JUNIO 26'!L430</f>
        <v>11685</v>
      </c>
      <c r="N430" s="75">
        <f>+'JUNIO 26'!M430</f>
        <v>2086.4899999999998</v>
      </c>
      <c r="O430" s="75">
        <f>+'ABRIL 26'!M430+'MAYO 26'!N430+'JUNIO 26'!N430</f>
        <v>0</v>
      </c>
      <c r="P430" s="76">
        <f t="shared" si="6"/>
        <v>662983.64999999979</v>
      </c>
    </row>
    <row r="431" spans="1:16" ht="15.6" x14ac:dyDescent="0.3">
      <c r="A431" s="1" t="s">
        <v>858</v>
      </c>
      <c r="B431" s="3" t="s">
        <v>859</v>
      </c>
      <c r="C431" s="75">
        <f>+'ABRIL 26'!C431+'MAYO 26'!C431+'JUNIO 26'!C431</f>
        <v>283651.06</v>
      </c>
      <c r="D431" s="75">
        <f>+'ABRIL 26'!D431+'MAYO 26'!D431+'JUNIO 26'!D431</f>
        <v>100233.59999999999</v>
      </c>
      <c r="E431" s="75">
        <f>+'ABRIL 26'!E431+'MAYO 26'!E431+'JUNIO 26'!E431</f>
        <v>4311.6099999999997</v>
      </c>
      <c r="F431" s="75">
        <f>+'ABRIL 26'!F431+'MAYO 26'!F431+'JUNIO 26'!F431</f>
        <v>16898.88</v>
      </c>
      <c r="G431" s="75">
        <f>+'ABRIL 26'!G431+'MAYO 26'!G431+'JUNIO 26'!G431</f>
        <v>3236.79</v>
      </c>
      <c r="H431" s="75">
        <f>+'ABRIL 26'!H431+'MAYO 26'!H431+'JUNIO 26'!H431</f>
        <v>1334.17</v>
      </c>
      <c r="I431" s="75">
        <f>+'ABRIL 26'!I431+'MAYO 26'!I431+'JUNIO 26'!I431</f>
        <v>2683.53</v>
      </c>
      <c r="J431" s="75">
        <f>'MAYO 26'!J431</f>
        <v>0.6</v>
      </c>
      <c r="K431" s="75">
        <f>+'ABRIL 26'!J431+'MAYO 26'!K431+'JUNIO 26'!J431</f>
        <v>934.5</v>
      </c>
      <c r="L431" s="75">
        <f>+'ABRIL 26'!K431+'MAYO 26'!L431+'JUNIO 26'!K431</f>
        <v>210.79999999999998</v>
      </c>
      <c r="M431" s="75">
        <f>+'ABRIL 26'!L431+'MAYO 26'!M431+'JUNIO 26'!L431</f>
        <v>186</v>
      </c>
      <c r="N431" s="75">
        <f>+'JUNIO 26'!M431</f>
        <v>2046.64</v>
      </c>
      <c r="O431" s="75">
        <f>+'ABRIL 26'!M431+'MAYO 26'!N431+'JUNIO 26'!N431</f>
        <v>0</v>
      </c>
      <c r="P431" s="76">
        <f t="shared" si="6"/>
        <v>415728.17999999993</v>
      </c>
    </row>
    <row r="432" spans="1:16" ht="15.6" x14ac:dyDescent="0.3">
      <c r="A432" s="1" t="s">
        <v>860</v>
      </c>
      <c r="B432" s="3" t="s">
        <v>861</v>
      </c>
      <c r="C432" s="75">
        <f>+'ABRIL 26'!C432+'MAYO 26'!C432+'JUNIO 26'!C432</f>
        <v>1132055.71</v>
      </c>
      <c r="D432" s="75">
        <f>+'ABRIL 26'!D432+'MAYO 26'!D432+'JUNIO 26'!D432</f>
        <v>922500.02999999991</v>
      </c>
      <c r="E432" s="75">
        <f>+'ABRIL 26'!E432+'MAYO 26'!E432+'JUNIO 26'!E432</f>
        <v>13285.68</v>
      </c>
      <c r="F432" s="75">
        <f>+'ABRIL 26'!F432+'MAYO 26'!F432+'JUNIO 26'!F432</f>
        <v>70715.090000000011</v>
      </c>
      <c r="G432" s="75">
        <f>+'ABRIL 26'!G432+'MAYO 26'!G432+'JUNIO 26'!G432</f>
        <v>27391.81</v>
      </c>
      <c r="H432" s="75">
        <f>+'ABRIL 26'!H432+'MAYO 26'!H432+'JUNIO 26'!H432</f>
        <v>5594.25</v>
      </c>
      <c r="I432" s="75">
        <f>+'ABRIL 26'!I432+'MAYO 26'!I432+'JUNIO 26'!I432</f>
        <v>22810.48</v>
      </c>
      <c r="J432" s="75">
        <f>'MAYO 26'!J432</f>
        <v>5.12</v>
      </c>
      <c r="K432" s="75">
        <f>+'ABRIL 26'!J432+'MAYO 26'!K432+'JUNIO 26'!J432</f>
        <v>2381.88</v>
      </c>
      <c r="L432" s="75">
        <f>+'ABRIL 26'!K432+'MAYO 26'!L432+'JUNIO 26'!K432</f>
        <v>1826.26</v>
      </c>
      <c r="M432" s="75">
        <f>+'ABRIL 26'!L432+'MAYO 26'!M432+'JUNIO 26'!L432</f>
        <v>0</v>
      </c>
      <c r="N432" s="75">
        <f>+'JUNIO 26'!M432</f>
        <v>2934.12</v>
      </c>
      <c r="O432" s="75">
        <f>+'ABRIL 26'!M432+'MAYO 26'!N432+'JUNIO 26'!N432</f>
        <v>0</v>
      </c>
      <c r="P432" s="76">
        <f t="shared" si="6"/>
        <v>2201500.4299999997</v>
      </c>
    </row>
    <row r="433" spans="1:16" ht="15.6" x14ac:dyDescent="0.3">
      <c r="A433" s="1" t="s">
        <v>862</v>
      </c>
      <c r="B433" s="3" t="s">
        <v>863</v>
      </c>
      <c r="C433" s="75">
        <f>+'ABRIL 26'!C433+'MAYO 26'!C433+'JUNIO 26'!C433</f>
        <v>906350.91999999993</v>
      </c>
      <c r="D433" s="75">
        <f>+'ABRIL 26'!D433+'MAYO 26'!D433+'JUNIO 26'!D433</f>
        <v>376004.27</v>
      </c>
      <c r="E433" s="75">
        <f>+'ABRIL 26'!E433+'MAYO 26'!E433+'JUNIO 26'!E433</f>
        <v>10014.52</v>
      </c>
      <c r="F433" s="75">
        <f>+'ABRIL 26'!F433+'MAYO 26'!F433+'JUNIO 26'!F433</f>
        <v>56161.960000000006</v>
      </c>
      <c r="G433" s="75">
        <f>+'ABRIL 26'!G433+'MAYO 26'!G433+'JUNIO 26'!G433</f>
        <v>14744.84</v>
      </c>
      <c r="H433" s="75">
        <f>+'ABRIL 26'!H433+'MAYO 26'!H433+'JUNIO 26'!H433</f>
        <v>4477.1499999999996</v>
      </c>
      <c r="I433" s="75">
        <f>+'ABRIL 26'!I433+'MAYO 26'!I433+'JUNIO 26'!I433</f>
        <v>15387.699999999999</v>
      </c>
      <c r="J433" s="75">
        <f>'MAYO 26'!J433</f>
        <v>3.46</v>
      </c>
      <c r="K433" s="75">
        <f>+'ABRIL 26'!J433+'MAYO 26'!K433+'JUNIO 26'!J433</f>
        <v>1741.3200000000002</v>
      </c>
      <c r="L433" s="75">
        <f>+'ABRIL 26'!K433+'MAYO 26'!L433+'JUNIO 26'!K433</f>
        <v>1531.35</v>
      </c>
      <c r="M433" s="75">
        <f>+'ABRIL 26'!L433+'MAYO 26'!M433+'JUNIO 26'!L433</f>
        <v>28808</v>
      </c>
      <c r="N433" s="75">
        <f>+'JUNIO 26'!M433</f>
        <v>2473.11</v>
      </c>
      <c r="O433" s="75">
        <f>+'ABRIL 26'!M433+'MAYO 26'!N433+'JUNIO 26'!N433</f>
        <v>0</v>
      </c>
      <c r="P433" s="76">
        <f t="shared" si="6"/>
        <v>1417698.6</v>
      </c>
    </row>
    <row r="434" spans="1:16" ht="15.6" x14ac:dyDescent="0.3">
      <c r="A434" s="1" t="s">
        <v>864</v>
      </c>
      <c r="B434" s="3" t="s">
        <v>865</v>
      </c>
      <c r="C434" s="75">
        <f>+'ABRIL 26'!C434+'MAYO 26'!C434+'JUNIO 26'!C434</f>
        <v>2263502.6500000004</v>
      </c>
      <c r="D434" s="75">
        <f>+'ABRIL 26'!D434+'MAYO 26'!D434+'JUNIO 26'!D434</f>
        <v>221915.40000000002</v>
      </c>
      <c r="E434" s="75">
        <f>+'ABRIL 26'!E434+'MAYO 26'!E434+'JUNIO 26'!E434</f>
        <v>23945.05</v>
      </c>
      <c r="F434" s="75">
        <f>+'ABRIL 26'!F434+'MAYO 26'!F434+'JUNIO 26'!F434</f>
        <v>144717.67000000001</v>
      </c>
      <c r="G434" s="75">
        <f>+'ABRIL 26'!G434+'MAYO 26'!G434+'JUNIO 26'!G434</f>
        <v>65387.270000000004</v>
      </c>
      <c r="H434" s="75">
        <f>+'ABRIL 26'!H434+'MAYO 26'!H434+'JUNIO 26'!H434</f>
        <v>11412.05</v>
      </c>
      <c r="I434" s="75">
        <f>+'ABRIL 26'!I434+'MAYO 26'!I434+'JUNIO 26'!I434</f>
        <v>54418.09</v>
      </c>
      <c r="J434" s="75">
        <f>'MAYO 26'!J434</f>
        <v>12.22</v>
      </c>
      <c r="K434" s="75">
        <f>+'ABRIL 26'!J434+'MAYO 26'!K434+'JUNIO 26'!J434</f>
        <v>3747.96</v>
      </c>
      <c r="L434" s="75">
        <f>+'ABRIL 26'!K434+'MAYO 26'!L434+'JUNIO 26'!K434</f>
        <v>4405.75</v>
      </c>
      <c r="M434" s="75">
        <f>+'ABRIL 26'!L434+'MAYO 26'!M434+'JUNIO 26'!L434</f>
        <v>38517</v>
      </c>
      <c r="N434" s="75">
        <f>+'JUNIO 26'!M434</f>
        <v>4308.93</v>
      </c>
      <c r="O434" s="75">
        <f>+'ABRIL 26'!M434+'MAYO 26'!N434+'JUNIO 26'!N434</f>
        <v>0</v>
      </c>
      <c r="P434" s="76">
        <f t="shared" si="6"/>
        <v>2836290.04</v>
      </c>
    </row>
    <row r="435" spans="1:16" ht="15.6" x14ac:dyDescent="0.3">
      <c r="A435" s="1" t="s">
        <v>866</v>
      </c>
      <c r="B435" s="3" t="s">
        <v>867</v>
      </c>
      <c r="C435" s="75">
        <f>+'ABRIL 26'!C435+'MAYO 26'!C435+'JUNIO 26'!C435</f>
        <v>3533419.8899999997</v>
      </c>
      <c r="D435" s="75">
        <f>+'ABRIL 26'!D435+'MAYO 26'!D435+'JUNIO 26'!D435</f>
        <v>448083.57</v>
      </c>
      <c r="E435" s="75">
        <f>+'ABRIL 26'!E435+'MAYO 26'!E435+'JUNIO 26'!E435</f>
        <v>34014.22</v>
      </c>
      <c r="F435" s="75">
        <f>+'ABRIL 26'!F435+'MAYO 26'!F435+'JUNIO 26'!F435</f>
        <v>225892.87</v>
      </c>
      <c r="G435" s="75">
        <f>+'ABRIL 26'!G435+'MAYO 26'!G435+'JUNIO 26'!G435</f>
        <v>118577.91999999998</v>
      </c>
      <c r="H435" s="75">
        <f>+'ABRIL 26'!H435+'MAYO 26'!H435+'JUNIO 26'!H435</f>
        <v>17939.580000000002</v>
      </c>
      <c r="I435" s="75">
        <f>+'ABRIL 26'!I435+'MAYO 26'!I435+'JUNIO 26'!I435</f>
        <v>97388.5</v>
      </c>
      <c r="J435" s="75">
        <f>'MAYO 26'!J435</f>
        <v>21.87</v>
      </c>
      <c r="K435" s="75">
        <f>+'ABRIL 26'!J435+'MAYO 26'!K435+'JUNIO 26'!J435</f>
        <v>5089.71</v>
      </c>
      <c r="L435" s="75">
        <f>+'ABRIL 26'!K435+'MAYO 26'!L435+'JUNIO 26'!K435</f>
        <v>7491.09</v>
      </c>
      <c r="M435" s="75">
        <f>+'ABRIL 26'!L435+'MAYO 26'!M435+'JUNIO 26'!L435</f>
        <v>0</v>
      </c>
      <c r="N435" s="75">
        <f>+'JUNIO 26'!M435</f>
        <v>6365.3</v>
      </c>
      <c r="O435" s="75">
        <f>+'ABRIL 26'!M435+'MAYO 26'!N435+'JUNIO 26'!N435</f>
        <v>0</v>
      </c>
      <c r="P435" s="76">
        <f t="shared" si="6"/>
        <v>4494284.5199999996</v>
      </c>
    </row>
    <row r="436" spans="1:16" ht="15.6" x14ac:dyDescent="0.3">
      <c r="A436" s="1" t="s">
        <v>868</v>
      </c>
      <c r="B436" s="3" t="s">
        <v>869</v>
      </c>
      <c r="C436" s="75">
        <f>+'ABRIL 26'!C436+'MAYO 26'!C436+'JUNIO 26'!C436</f>
        <v>663445.27</v>
      </c>
      <c r="D436" s="75">
        <f>+'ABRIL 26'!D436+'MAYO 26'!D436+'JUNIO 26'!D436</f>
        <v>164712</v>
      </c>
      <c r="E436" s="75">
        <f>+'ABRIL 26'!E436+'MAYO 26'!E436+'JUNIO 26'!E436</f>
        <v>8307.9199999999983</v>
      </c>
      <c r="F436" s="75">
        <f>+'ABRIL 26'!F436+'MAYO 26'!F436+'JUNIO 26'!F436</f>
        <v>41665.210000000006</v>
      </c>
      <c r="G436" s="75">
        <f>+'ABRIL 26'!G436+'MAYO 26'!G436+'JUNIO 26'!G436</f>
        <v>16050.36</v>
      </c>
      <c r="H436" s="75">
        <f>+'ABRIL 26'!H436+'MAYO 26'!H436+'JUNIO 26'!H436</f>
        <v>3270.9000000000005</v>
      </c>
      <c r="I436" s="75">
        <f>+'ABRIL 26'!I436+'MAYO 26'!I436+'JUNIO 26'!I436</f>
        <v>12964.919999999998</v>
      </c>
      <c r="J436" s="75">
        <f>'MAYO 26'!J436</f>
        <v>2.91</v>
      </c>
      <c r="K436" s="75">
        <f>+'ABRIL 26'!J436+'MAYO 26'!K436+'JUNIO 26'!J436</f>
        <v>1533.24</v>
      </c>
      <c r="L436" s="75">
        <f>+'ABRIL 26'!K436+'MAYO 26'!L436+'JUNIO 26'!K436</f>
        <v>997.26</v>
      </c>
      <c r="M436" s="75">
        <f>+'ABRIL 26'!L436+'MAYO 26'!M436+'JUNIO 26'!L436</f>
        <v>0</v>
      </c>
      <c r="N436" s="75">
        <f>+'JUNIO 26'!M436</f>
        <v>2517.2199999999998</v>
      </c>
      <c r="O436" s="75">
        <f>+'ABRIL 26'!M436+'MAYO 26'!N436+'JUNIO 26'!N436</f>
        <v>0</v>
      </c>
      <c r="P436" s="76">
        <f t="shared" si="6"/>
        <v>915467.21000000008</v>
      </c>
    </row>
    <row r="437" spans="1:16" ht="15.6" x14ac:dyDescent="0.3">
      <c r="A437" s="1" t="s">
        <v>870</v>
      </c>
      <c r="B437" s="3" t="s">
        <v>871</v>
      </c>
      <c r="C437" s="75">
        <f>+'ABRIL 26'!C437+'MAYO 26'!C437+'JUNIO 26'!C437</f>
        <v>560838.25</v>
      </c>
      <c r="D437" s="75">
        <f>+'ABRIL 26'!D437+'MAYO 26'!D437+'JUNIO 26'!D437</f>
        <v>268140.89999999997</v>
      </c>
      <c r="E437" s="75">
        <f>+'ABRIL 26'!E437+'MAYO 26'!E437+'JUNIO 26'!E437</f>
        <v>7366.46</v>
      </c>
      <c r="F437" s="75">
        <f>+'ABRIL 26'!F437+'MAYO 26'!F437+'JUNIO 26'!F437</f>
        <v>34711.54</v>
      </c>
      <c r="G437" s="75">
        <f>+'ABRIL 26'!G437+'MAYO 26'!G437+'JUNIO 26'!G437</f>
        <v>10903.39</v>
      </c>
      <c r="H437" s="75">
        <f>+'ABRIL 26'!H437+'MAYO 26'!H437+'JUNIO 26'!H437</f>
        <v>2734.19</v>
      </c>
      <c r="I437" s="75">
        <f>+'ABRIL 26'!I437+'MAYO 26'!I437+'JUNIO 26'!I437</f>
        <v>9169.02</v>
      </c>
      <c r="J437" s="75">
        <f>'MAYO 26'!J437</f>
        <v>2.06</v>
      </c>
      <c r="K437" s="75">
        <f>+'ABRIL 26'!J437+'MAYO 26'!K437+'JUNIO 26'!J437</f>
        <v>1455.1200000000001</v>
      </c>
      <c r="L437" s="75">
        <f>+'ABRIL 26'!K437+'MAYO 26'!L437+'JUNIO 26'!K437</f>
        <v>739.27</v>
      </c>
      <c r="M437" s="75">
        <f>+'ABRIL 26'!L437+'MAYO 26'!M437+'JUNIO 26'!L437</f>
        <v>57933</v>
      </c>
      <c r="N437" s="75">
        <f>+'JUNIO 26'!M437</f>
        <v>2329.09</v>
      </c>
      <c r="O437" s="75">
        <f>+'ABRIL 26'!M437+'MAYO 26'!N437+'JUNIO 26'!N437</f>
        <v>0</v>
      </c>
      <c r="P437" s="76">
        <f t="shared" si="6"/>
        <v>956322.28999999992</v>
      </c>
    </row>
    <row r="438" spans="1:16" ht="15.6" x14ac:dyDescent="0.3">
      <c r="A438" s="1" t="s">
        <v>872</v>
      </c>
      <c r="B438" s="3" t="s">
        <v>873</v>
      </c>
      <c r="C438" s="75">
        <f>+'ABRIL 26'!C438+'MAYO 26'!C438+'JUNIO 26'!C438</f>
        <v>264275.81</v>
      </c>
      <c r="D438" s="75">
        <f>+'ABRIL 26'!D438+'MAYO 26'!D438+'JUNIO 26'!D438</f>
        <v>149511.67999999999</v>
      </c>
      <c r="E438" s="75">
        <f>+'ABRIL 26'!E438+'MAYO 26'!E438+'JUNIO 26'!E438</f>
        <v>4064.6</v>
      </c>
      <c r="F438" s="75">
        <f>+'ABRIL 26'!F438+'MAYO 26'!F438+'JUNIO 26'!F438</f>
        <v>15661.7</v>
      </c>
      <c r="G438" s="75">
        <f>+'ABRIL 26'!G438+'MAYO 26'!G438+'JUNIO 26'!G438</f>
        <v>2250.2200000000003</v>
      </c>
      <c r="H438" s="75">
        <f>+'ABRIL 26'!H438+'MAYO 26'!H438+'JUNIO 26'!H438</f>
        <v>1237.6199999999999</v>
      </c>
      <c r="I438" s="75">
        <f>+'ABRIL 26'!I438+'MAYO 26'!I438+'JUNIO 26'!I438</f>
        <v>2057.63</v>
      </c>
      <c r="J438" s="75">
        <f>'MAYO 26'!J438</f>
        <v>0.46</v>
      </c>
      <c r="K438" s="75">
        <f>+'ABRIL 26'!J438+'MAYO 26'!K438+'JUNIO 26'!J438</f>
        <v>880.47</v>
      </c>
      <c r="L438" s="75">
        <f>+'ABRIL 26'!K438+'MAYO 26'!L438+'JUNIO 26'!K438</f>
        <v>179.78</v>
      </c>
      <c r="M438" s="75">
        <f>+'ABRIL 26'!L438+'MAYO 26'!M438+'JUNIO 26'!L438</f>
        <v>0</v>
      </c>
      <c r="N438" s="75">
        <f>+'JUNIO 26'!M438</f>
        <v>2010.5</v>
      </c>
      <c r="O438" s="75">
        <f>+'ABRIL 26'!M438+'MAYO 26'!N438+'JUNIO 26'!N438</f>
        <v>0</v>
      </c>
      <c r="P438" s="76">
        <f t="shared" si="6"/>
        <v>442130.47</v>
      </c>
    </row>
    <row r="439" spans="1:16" ht="15.6" x14ac:dyDescent="0.3">
      <c r="A439" s="1" t="s">
        <v>874</v>
      </c>
      <c r="B439" s="3" t="s">
        <v>875</v>
      </c>
      <c r="C439" s="75">
        <f>+'ABRIL 26'!C439+'MAYO 26'!C439+'JUNIO 26'!C439</f>
        <v>518887.39</v>
      </c>
      <c r="D439" s="75">
        <f>+'ABRIL 26'!D439+'MAYO 26'!D439+'JUNIO 26'!D439</f>
        <v>308112.64000000001</v>
      </c>
      <c r="E439" s="75">
        <f>+'ABRIL 26'!E439+'MAYO 26'!E439+'JUNIO 26'!E439</f>
        <v>6099.63</v>
      </c>
      <c r="F439" s="75">
        <f>+'ABRIL 26'!F439+'MAYO 26'!F439+'JUNIO 26'!F439</f>
        <v>32384.79</v>
      </c>
      <c r="G439" s="75">
        <f>+'ABRIL 26'!G439+'MAYO 26'!G439+'JUNIO 26'!G439</f>
        <v>12926.77</v>
      </c>
      <c r="H439" s="75">
        <f>+'ABRIL 26'!H439+'MAYO 26'!H439+'JUNIO 26'!H439</f>
        <v>2561.9300000000003</v>
      </c>
      <c r="I439" s="75">
        <f>+'ABRIL 26'!I439+'MAYO 26'!I439+'JUNIO 26'!I439</f>
        <v>10734.32</v>
      </c>
      <c r="J439" s="75">
        <f>'MAYO 26'!J439</f>
        <v>2.41</v>
      </c>
      <c r="K439" s="75">
        <f>+'ABRIL 26'!J439+'MAYO 26'!K439+'JUNIO 26'!J439</f>
        <v>1092.27</v>
      </c>
      <c r="L439" s="75">
        <f>+'ABRIL 26'!K439+'MAYO 26'!L439+'JUNIO 26'!K439</f>
        <v>832.48</v>
      </c>
      <c r="M439" s="75">
        <f>+'ABRIL 26'!L439+'MAYO 26'!M439+'JUNIO 26'!L439</f>
        <v>18834</v>
      </c>
      <c r="N439" s="75">
        <f>+'JUNIO 26'!M439</f>
        <v>2412.5300000000002</v>
      </c>
      <c r="O439" s="75">
        <f>+'ABRIL 26'!M439+'MAYO 26'!N439+'JUNIO 26'!N439</f>
        <v>0</v>
      </c>
      <c r="P439" s="76">
        <f t="shared" si="6"/>
        <v>914881.16000000015</v>
      </c>
    </row>
    <row r="440" spans="1:16" ht="15.6" x14ac:dyDescent="0.3">
      <c r="A440" s="1" t="s">
        <v>876</v>
      </c>
      <c r="B440" s="3" t="s">
        <v>877</v>
      </c>
      <c r="C440" s="75">
        <f>+'ABRIL 26'!C440+'MAYO 26'!C440+'JUNIO 26'!C440</f>
        <v>458307.18000000005</v>
      </c>
      <c r="D440" s="75">
        <f>+'ABRIL 26'!D440+'MAYO 26'!D440+'JUNIO 26'!D440</f>
        <v>168641.07</v>
      </c>
      <c r="E440" s="75">
        <f>+'ABRIL 26'!E440+'MAYO 26'!E440+'JUNIO 26'!E440</f>
        <v>6262.9400000000005</v>
      </c>
      <c r="F440" s="75">
        <f>+'ABRIL 26'!F440+'MAYO 26'!F440+'JUNIO 26'!F440</f>
        <v>27884.71</v>
      </c>
      <c r="G440" s="75">
        <f>+'ABRIL 26'!G440+'MAYO 26'!G440+'JUNIO 26'!G440</f>
        <v>6343.369999999999</v>
      </c>
      <c r="H440" s="75">
        <f>+'ABRIL 26'!H440+'MAYO 26'!H440+'JUNIO 26'!H440</f>
        <v>2205.83</v>
      </c>
      <c r="I440" s="75">
        <f>+'ABRIL 26'!I440+'MAYO 26'!I440+'JUNIO 26'!I440</f>
        <v>5902</v>
      </c>
      <c r="J440" s="75">
        <f>'MAYO 26'!J440</f>
        <v>1.33</v>
      </c>
      <c r="K440" s="75">
        <f>+'ABRIL 26'!J440+'MAYO 26'!K440+'JUNIO 26'!J440</f>
        <v>1300.92</v>
      </c>
      <c r="L440" s="75">
        <f>+'ABRIL 26'!K440+'MAYO 26'!L440+'JUNIO 26'!K440</f>
        <v>519.41</v>
      </c>
      <c r="M440" s="75">
        <f>+'ABRIL 26'!L440+'MAYO 26'!M440+'JUNIO 26'!L440</f>
        <v>0</v>
      </c>
      <c r="N440" s="75">
        <f>+'JUNIO 26'!M440</f>
        <v>2166.21</v>
      </c>
      <c r="O440" s="75">
        <f>+'ABRIL 26'!M440+'MAYO 26'!N440+'JUNIO 26'!N440</f>
        <v>0</v>
      </c>
      <c r="P440" s="76">
        <f t="shared" si="6"/>
        <v>679534.96999999986</v>
      </c>
    </row>
    <row r="441" spans="1:16" ht="15.6" x14ac:dyDescent="0.3">
      <c r="A441" s="1" t="s">
        <v>878</v>
      </c>
      <c r="B441" s="3" t="s">
        <v>879</v>
      </c>
      <c r="C441" s="75">
        <f>+'ABRIL 26'!C441+'MAYO 26'!C441+'JUNIO 26'!C441</f>
        <v>792039.67999999993</v>
      </c>
      <c r="D441" s="75">
        <f>+'ABRIL 26'!D441+'MAYO 26'!D441+'JUNIO 26'!D441</f>
        <v>144391.20000000001</v>
      </c>
      <c r="E441" s="75">
        <f>+'ABRIL 26'!E441+'MAYO 26'!E441+'JUNIO 26'!E441</f>
        <v>9475.32</v>
      </c>
      <c r="F441" s="75">
        <f>+'ABRIL 26'!F441+'MAYO 26'!F441+'JUNIO 26'!F441</f>
        <v>49750.729999999996</v>
      </c>
      <c r="G441" s="75">
        <f>+'ABRIL 26'!G441+'MAYO 26'!G441+'JUNIO 26'!G441</f>
        <v>19773.009999999998</v>
      </c>
      <c r="H441" s="75">
        <f>+'ABRIL 26'!H441+'MAYO 26'!H441+'JUNIO 26'!H441</f>
        <v>3920.8500000000004</v>
      </c>
      <c r="I441" s="75">
        <f>+'ABRIL 26'!I441+'MAYO 26'!I441+'JUNIO 26'!I441</f>
        <v>16051.580000000002</v>
      </c>
      <c r="J441" s="75">
        <f>'MAYO 26'!J441</f>
        <v>3.6</v>
      </c>
      <c r="K441" s="75">
        <f>+'ABRIL 26'!J441+'MAYO 26'!K441+'JUNIO 26'!J441</f>
        <v>1706.6100000000001</v>
      </c>
      <c r="L441" s="75">
        <f>+'ABRIL 26'!K441+'MAYO 26'!L441+'JUNIO 26'!K441</f>
        <v>1270.24</v>
      </c>
      <c r="M441" s="75">
        <f>+'ABRIL 26'!L441+'MAYO 26'!M441+'JUNIO 26'!L441</f>
        <v>18422</v>
      </c>
      <c r="N441" s="75">
        <f>+'JUNIO 26'!M441</f>
        <v>2642.1</v>
      </c>
      <c r="O441" s="75">
        <f>+'ABRIL 26'!M441+'MAYO 26'!N441+'JUNIO 26'!N441</f>
        <v>0</v>
      </c>
      <c r="P441" s="76">
        <f t="shared" si="6"/>
        <v>1059446.92</v>
      </c>
    </row>
    <row r="442" spans="1:16" ht="15.6" x14ac:dyDescent="0.3">
      <c r="A442" s="1" t="s">
        <v>880</v>
      </c>
      <c r="B442" s="3" t="s">
        <v>881</v>
      </c>
      <c r="C442" s="75">
        <f>+'ABRIL 26'!C442+'MAYO 26'!C442+'JUNIO 26'!C442</f>
        <v>1173427.1499999999</v>
      </c>
      <c r="D442" s="75">
        <f>+'ABRIL 26'!D442+'MAYO 26'!D442+'JUNIO 26'!D442</f>
        <v>202355.40000000002</v>
      </c>
      <c r="E442" s="75">
        <f>+'ABRIL 26'!E442+'MAYO 26'!E442+'JUNIO 26'!E442</f>
        <v>12849.060000000001</v>
      </c>
      <c r="F442" s="75">
        <f>+'ABRIL 26'!F442+'MAYO 26'!F442+'JUNIO 26'!F442</f>
        <v>70680.7</v>
      </c>
      <c r="G442" s="75">
        <f>+'ABRIL 26'!G442+'MAYO 26'!G442+'JUNIO 26'!G442</f>
        <v>28854.25</v>
      </c>
      <c r="H442" s="75">
        <f>+'ABRIL 26'!H442+'MAYO 26'!H442+'JUNIO 26'!H442</f>
        <v>5709.82</v>
      </c>
      <c r="I442" s="75">
        <f>+'ABRIL 26'!I442+'MAYO 26'!I442+'JUNIO 26'!I442</f>
        <v>23441.599999999999</v>
      </c>
      <c r="J442" s="75">
        <f>'MAYO 26'!J442</f>
        <v>5.26</v>
      </c>
      <c r="K442" s="75">
        <f>+'ABRIL 26'!J442+'MAYO 26'!K442+'JUNIO 26'!J442</f>
        <v>2355.33</v>
      </c>
      <c r="L442" s="75">
        <f>+'ABRIL 26'!K442+'MAYO 26'!L442+'JUNIO 26'!K442</f>
        <v>1824.75</v>
      </c>
      <c r="M442" s="75">
        <f>+'ABRIL 26'!L442+'MAYO 26'!M442+'JUNIO 26'!L442</f>
        <v>0</v>
      </c>
      <c r="N442" s="75">
        <f>+'JUNIO 26'!M442</f>
        <v>2985.14</v>
      </c>
      <c r="O442" s="75">
        <f>+'ABRIL 26'!M442+'MAYO 26'!N442+'JUNIO 26'!N442</f>
        <v>0</v>
      </c>
      <c r="P442" s="76">
        <f t="shared" si="6"/>
        <v>1524488.46</v>
      </c>
    </row>
    <row r="443" spans="1:16" ht="15.6" x14ac:dyDescent="0.3">
      <c r="A443" s="1" t="s">
        <v>882</v>
      </c>
      <c r="B443" s="3" t="s">
        <v>883</v>
      </c>
      <c r="C443" s="75">
        <f>+'ABRIL 26'!C443+'MAYO 26'!C443+'JUNIO 26'!C443</f>
        <v>1005505.74</v>
      </c>
      <c r="D443" s="75">
        <f>+'ABRIL 26'!D443+'MAYO 26'!D443+'JUNIO 26'!D443</f>
        <v>229541.19</v>
      </c>
      <c r="E443" s="75">
        <f>+'ABRIL 26'!E443+'MAYO 26'!E443+'JUNIO 26'!E443</f>
        <v>11145.689999999999</v>
      </c>
      <c r="F443" s="75">
        <f>+'ABRIL 26'!F443+'MAYO 26'!F443+'JUNIO 26'!F443</f>
        <v>62892.55999999999</v>
      </c>
      <c r="G443" s="75">
        <f>+'ABRIL 26'!G443+'MAYO 26'!G443+'JUNIO 26'!G443</f>
        <v>26095.940000000002</v>
      </c>
      <c r="H443" s="75">
        <f>+'ABRIL 26'!H443+'MAYO 26'!H443+'JUNIO 26'!H443</f>
        <v>4992.93</v>
      </c>
      <c r="I443" s="75">
        <f>+'ABRIL 26'!I443+'MAYO 26'!I443+'JUNIO 26'!I443</f>
        <v>21635.46</v>
      </c>
      <c r="J443" s="75">
        <f>'MAYO 26'!J443</f>
        <v>4.8600000000000003</v>
      </c>
      <c r="K443" s="75">
        <f>+'ABRIL 26'!J443+'MAYO 26'!K443+'JUNIO 26'!J443</f>
        <v>1915.98</v>
      </c>
      <c r="L443" s="75">
        <f>+'ABRIL 26'!K443+'MAYO 26'!L443+'JUNIO 26'!K443</f>
        <v>1745.1100000000001</v>
      </c>
      <c r="M443" s="75">
        <f>+'ABRIL 26'!L443+'MAYO 26'!M443+'JUNIO 26'!L443</f>
        <v>9110</v>
      </c>
      <c r="N443" s="75">
        <f>+'JUNIO 26'!M443</f>
        <v>2876.46</v>
      </c>
      <c r="O443" s="75">
        <f>+'ABRIL 26'!M443+'MAYO 26'!N443+'JUNIO 26'!N443</f>
        <v>0</v>
      </c>
      <c r="P443" s="76">
        <f t="shared" si="6"/>
        <v>1377461.92</v>
      </c>
    </row>
    <row r="444" spans="1:16" ht="15.6" x14ac:dyDescent="0.3">
      <c r="A444" s="1" t="s">
        <v>884</v>
      </c>
      <c r="B444" s="3" t="s">
        <v>885</v>
      </c>
      <c r="C444" s="75">
        <f>+'ABRIL 26'!C444+'MAYO 26'!C444+'JUNIO 26'!C444</f>
        <v>403467.97</v>
      </c>
      <c r="D444" s="75">
        <f>+'ABRIL 26'!D444+'MAYO 26'!D444+'JUNIO 26'!D444</f>
        <v>192191.78</v>
      </c>
      <c r="E444" s="75">
        <f>+'ABRIL 26'!E444+'MAYO 26'!E444+'JUNIO 26'!E444</f>
        <v>5619.6399999999994</v>
      </c>
      <c r="F444" s="75">
        <f>+'ABRIL 26'!F444+'MAYO 26'!F444+'JUNIO 26'!F444</f>
        <v>24463.140000000003</v>
      </c>
      <c r="G444" s="75">
        <f>+'ABRIL 26'!G444+'MAYO 26'!G444+'JUNIO 26'!G444</f>
        <v>6694.96</v>
      </c>
      <c r="H444" s="75">
        <f>+'ABRIL 26'!H444+'MAYO 26'!H444+'JUNIO 26'!H444</f>
        <v>1932.8100000000002</v>
      </c>
      <c r="I444" s="75">
        <f>+'ABRIL 26'!I444+'MAYO 26'!I444+'JUNIO 26'!I444</f>
        <v>5375.55</v>
      </c>
      <c r="J444" s="75">
        <f>'MAYO 26'!J444</f>
        <v>1.21</v>
      </c>
      <c r="K444" s="75">
        <f>+'ABRIL 26'!J444+'MAYO 26'!K444+'JUNIO 26'!J444</f>
        <v>1158.1500000000001</v>
      </c>
      <c r="L444" s="75">
        <f>+'ABRIL 26'!K444+'MAYO 26'!L444+'JUNIO 26'!K444</f>
        <v>429.1</v>
      </c>
      <c r="M444" s="75">
        <f>+'ABRIL 26'!L444+'MAYO 26'!M444+'JUNIO 26'!L444</f>
        <v>4099</v>
      </c>
      <c r="N444" s="75">
        <f>+'JUNIO 26'!M444</f>
        <v>2164.35</v>
      </c>
      <c r="O444" s="75">
        <f>+'ABRIL 26'!M444+'MAYO 26'!N444+'JUNIO 26'!N444</f>
        <v>0</v>
      </c>
      <c r="P444" s="76">
        <f t="shared" si="6"/>
        <v>647597.66</v>
      </c>
    </row>
    <row r="445" spans="1:16" ht="15.6" x14ac:dyDescent="0.3">
      <c r="A445" s="1" t="s">
        <v>886</v>
      </c>
      <c r="B445" s="3" t="s">
        <v>887</v>
      </c>
      <c r="C445" s="75">
        <f>+'ABRIL 26'!C445+'MAYO 26'!C445+'JUNIO 26'!C445</f>
        <v>3294476.68</v>
      </c>
      <c r="D445" s="75">
        <f>+'ABRIL 26'!D445+'MAYO 26'!D445+'JUNIO 26'!D445</f>
        <v>216427.80000000002</v>
      </c>
      <c r="E445" s="75">
        <f>+'ABRIL 26'!E445+'MAYO 26'!E445+'JUNIO 26'!E445</f>
        <v>30784.080000000002</v>
      </c>
      <c r="F445" s="75">
        <f>+'ABRIL 26'!F445+'MAYO 26'!F445+'JUNIO 26'!F445</f>
        <v>188278.53999999998</v>
      </c>
      <c r="G445" s="75">
        <f>+'ABRIL 26'!G445+'MAYO 26'!G445+'JUNIO 26'!G445</f>
        <v>69606.320000000007</v>
      </c>
      <c r="H445" s="75">
        <f>+'ABRIL 26'!H445+'MAYO 26'!H445+'JUNIO 26'!H445</f>
        <v>15667.470000000001</v>
      </c>
      <c r="I445" s="75">
        <f>+'ABRIL 26'!I445+'MAYO 26'!I445+'JUNIO 26'!I445</f>
        <v>60531.98</v>
      </c>
      <c r="J445" s="75">
        <f>'MAYO 26'!J445</f>
        <v>13.59</v>
      </c>
      <c r="K445" s="75">
        <f>+'ABRIL 26'!J445+'MAYO 26'!K445+'JUNIO 26'!J445</f>
        <v>4804.9500000000007</v>
      </c>
      <c r="L445" s="75">
        <f>+'ABRIL 26'!K445+'MAYO 26'!L445+'JUNIO 26'!K445</f>
        <v>5092.93</v>
      </c>
      <c r="M445" s="75">
        <f>+'ABRIL 26'!L445+'MAYO 26'!M445+'JUNIO 26'!L445</f>
        <v>0</v>
      </c>
      <c r="N445" s="75">
        <f>+'JUNIO 26'!M445</f>
        <v>4491.21</v>
      </c>
      <c r="O445" s="75">
        <f>+'ABRIL 26'!M445+'MAYO 26'!N445+'JUNIO 26'!N445</f>
        <v>0</v>
      </c>
      <c r="P445" s="76">
        <f t="shared" si="6"/>
        <v>3890175.5500000003</v>
      </c>
    </row>
    <row r="446" spans="1:16" ht="15.6" x14ac:dyDescent="0.3">
      <c r="A446" s="1" t="s">
        <v>888</v>
      </c>
      <c r="B446" s="3" t="s">
        <v>889</v>
      </c>
      <c r="C446" s="75">
        <f>+'ABRIL 26'!C446+'MAYO 26'!C446+'JUNIO 26'!C446</f>
        <v>619761.47</v>
      </c>
      <c r="D446" s="75">
        <f>+'ABRIL 26'!D446+'MAYO 26'!D446+'JUNIO 26'!D446</f>
        <v>157917.59999999998</v>
      </c>
      <c r="E446" s="75">
        <f>+'ABRIL 26'!E446+'MAYO 26'!E446+'JUNIO 26'!E446</f>
        <v>8197.73</v>
      </c>
      <c r="F446" s="75">
        <f>+'ABRIL 26'!F446+'MAYO 26'!F446+'JUNIO 26'!F446</f>
        <v>38411.72</v>
      </c>
      <c r="G446" s="75">
        <f>+'ABRIL 26'!G446+'MAYO 26'!G446+'JUNIO 26'!G446</f>
        <v>13266.439999999999</v>
      </c>
      <c r="H446" s="75">
        <f>+'ABRIL 26'!H446+'MAYO 26'!H446+'JUNIO 26'!H446</f>
        <v>3039.3900000000003</v>
      </c>
      <c r="I446" s="75">
        <f>+'ABRIL 26'!I446+'MAYO 26'!I446+'JUNIO 26'!I446</f>
        <v>10733.92</v>
      </c>
      <c r="J446" s="75">
        <f>'MAYO 26'!J446</f>
        <v>2.41</v>
      </c>
      <c r="K446" s="75">
        <f>+'ABRIL 26'!J446+'MAYO 26'!K446+'JUNIO 26'!J446</f>
        <v>1813.7400000000002</v>
      </c>
      <c r="L446" s="75">
        <f>+'ABRIL 26'!K446+'MAYO 26'!L446+'JUNIO 26'!K446</f>
        <v>827.02</v>
      </c>
      <c r="M446" s="75">
        <f>+'ABRIL 26'!L446+'MAYO 26'!M446+'JUNIO 26'!L446</f>
        <v>0</v>
      </c>
      <c r="N446" s="75">
        <f>+'JUNIO 26'!M446</f>
        <v>2414.92</v>
      </c>
      <c r="O446" s="75">
        <f>+'ABRIL 26'!M446+'MAYO 26'!N446+'JUNIO 26'!N446</f>
        <v>0</v>
      </c>
      <c r="P446" s="76">
        <f t="shared" si="6"/>
        <v>856386.36</v>
      </c>
    </row>
    <row r="447" spans="1:16" ht="15.6" x14ac:dyDescent="0.3">
      <c r="A447" s="1" t="s">
        <v>890</v>
      </c>
      <c r="B447" s="3" t="s">
        <v>891</v>
      </c>
      <c r="C447" s="75">
        <f>+'ABRIL 26'!C447+'MAYO 26'!C447+'JUNIO 26'!C447</f>
        <v>7310033.0700000003</v>
      </c>
      <c r="D447" s="75">
        <f>+'ABRIL 26'!D447+'MAYO 26'!D447+'JUNIO 26'!D447</f>
        <v>10289714.52</v>
      </c>
      <c r="E447" s="75">
        <f>+'ABRIL 26'!E447+'MAYO 26'!E447+'JUNIO 26'!E447</f>
        <v>67193.440000000002</v>
      </c>
      <c r="F447" s="75">
        <f>+'ABRIL 26'!F447+'MAYO 26'!F447+'JUNIO 26'!F447</f>
        <v>476016.46</v>
      </c>
      <c r="G447" s="75">
        <f>+'ABRIL 26'!G447+'MAYO 26'!G447+'JUNIO 26'!G447</f>
        <v>184592.32</v>
      </c>
      <c r="H447" s="75">
        <f>+'ABRIL 26'!H447+'MAYO 26'!H447+'JUNIO 26'!H447</f>
        <v>37533.479999999996</v>
      </c>
      <c r="I447" s="75">
        <f>+'ABRIL 26'!I447+'MAYO 26'!I447+'JUNIO 26'!I447</f>
        <v>177838.97999999998</v>
      </c>
      <c r="J447" s="75">
        <f>'MAYO 26'!J447</f>
        <v>39.93</v>
      </c>
      <c r="K447" s="75">
        <f>+'ABRIL 26'!J447+'MAYO 26'!K447+'JUNIO 26'!J447</f>
        <v>8296.23</v>
      </c>
      <c r="L447" s="75">
        <f>+'ABRIL 26'!K447+'MAYO 26'!L447+'JUNIO 26'!K447</f>
        <v>16764.03</v>
      </c>
      <c r="M447" s="75">
        <f>+'ABRIL 26'!L447+'MAYO 26'!M447+'JUNIO 26'!L447</f>
        <v>428476</v>
      </c>
      <c r="N447" s="75">
        <f>+'JUNIO 26'!M447</f>
        <v>8661.34</v>
      </c>
      <c r="O447" s="75">
        <f>+'ABRIL 26'!M447+'MAYO 26'!N447+'JUNIO 26'!N447</f>
        <v>0</v>
      </c>
      <c r="P447" s="76">
        <f t="shared" si="6"/>
        <v>19005159.800000004</v>
      </c>
    </row>
    <row r="448" spans="1:16" ht="15.6" x14ac:dyDescent="0.3">
      <c r="A448" s="1" t="s">
        <v>892</v>
      </c>
      <c r="B448" s="3" t="s">
        <v>893</v>
      </c>
      <c r="C448" s="75">
        <f>+'ABRIL 26'!C448+'MAYO 26'!C448+'JUNIO 26'!C448</f>
        <v>810190.27</v>
      </c>
      <c r="D448" s="75">
        <f>+'ABRIL 26'!D448+'MAYO 26'!D448+'JUNIO 26'!D448</f>
        <v>237506.73</v>
      </c>
      <c r="E448" s="75">
        <f>+'ABRIL 26'!E448+'MAYO 26'!E448+'JUNIO 26'!E448</f>
        <v>8632.7999999999993</v>
      </c>
      <c r="F448" s="75">
        <f>+'ABRIL 26'!F448+'MAYO 26'!F448+'JUNIO 26'!F448</f>
        <v>53563.94000000001</v>
      </c>
      <c r="G448" s="75">
        <f>+'ABRIL 26'!G448+'MAYO 26'!G448+'JUNIO 26'!G448</f>
        <v>5780.1100000000006</v>
      </c>
      <c r="H448" s="75">
        <f>+'ABRIL 26'!H448+'MAYO 26'!H448+'JUNIO 26'!H448</f>
        <v>4163.6500000000005</v>
      </c>
      <c r="I448" s="75">
        <f>+'ABRIL 26'!I448+'MAYO 26'!I448+'JUNIO 26'!I448</f>
        <v>12307.27</v>
      </c>
      <c r="J448" s="75">
        <f>'MAYO 26'!J448</f>
        <v>2.76</v>
      </c>
      <c r="K448" s="75">
        <f>+'ABRIL 26'!J448+'MAYO 26'!K448+'JUNIO 26'!J448</f>
        <v>1275.18</v>
      </c>
      <c r="L448" s="75">
        <f>+'ABRIL 26'!K448+'MAYO 26'!L448+'JUNIO 26'!K448</f>
        <v>1723.42</v>
      </c>
      <c r="M448" s="75">
        <f>+'ABRIL 26'!L448+'MAYO 26'!M448+'JUNIO 26'!L448</f>
        <v>10536</v>
      </c>
      <c r="N448" s="75">
        <f>+'JUNIO 26'!M448</f>
        <v>2142.0300000000002</v>
      </c>
      <c r="O448" s="75">
        <f>+'ABRIL 26'!M448+'MAYO 26'!N448+'JUNIO 26'!N448</f>
        <v>0</v>
      </c>
      <c r="P448" s="76">
        <f t="shared" si="6"/>
        <v>1147824.1599999999</v>
      </c>
    </row>
    <row r="449" spans="1:16" ht="15.6" x14ac:dyDescent="0.3">
      <c r="A449" s="1" t="s">
        <v>894</v>
      </c>
      <c r="B449" s="3" t="s">
        <v>895</v>
      </c>
      <c r="C449" s="75">
        <f>+'ABRIL 26'!C449+'MAYO 26'!C449+'JUNIO 26'!C449</f>
        <v>2361281.0300000003</v>
      </c>
      <c r="D449" s="75">
        <f>+'ABRIL 26'!D449+'MAYO 26'!D449+'JUNIO 26'!D449</f>
        <v>423008.82</v>
      </c>
      <c r="E449" s="75">
        <f>+'ABRIL 26'!E449+'MAYO 26'!E449+'JUNIO 26'!E449</f>
        <v>22429.99</v>
      </c>
      <c r="F449" s="75">
        <f>+'ABRIL 26'!F449+'MAYO 26'!F449+'JUNIO 26'!F449</f>
        <v>155546.19999999998</v>
      </c>
      <c r="G449" s="75">
        <f>+'ABRIL 26'!G449+'MAYO 26'!G449+'JUNIO 26'!G449</f>
        <v>65463.58</v>
      </c>
      <c r="H449" s="75">
        <f>+'ABRIL 26'!H449+'MAYO 26'!H449+'JUNIO 26'!H449</f>
        <v>12225.53</v>
      </c>
      <c r="I449" s="75">
        <f>+'ABRIL 26'!I449+'MAYO 26'!I449+'JUNIO 26'!I449</f>
        <v>61328.97</v>
      </c>
      <c r="J449" s="75">
        <f>'MAYO 26'!J449</f>
        <v>13.77</v>
      </c>
      <c r="K449" s="75">
        <f>+'ABRIL 26'!J449+'MAYO 26'!K449+'JUNIO 26'!J449</f>
        <v>3302.58</v>
      </c>
      <c r="L449" s="75">
        <f>+'ABRIL 26'!K449+'MAYO 26'!L449+'JUNIO 26'!K449</f>
        <v>5486.48</v>
      </c>
      <c r="M449" s="75">
        <f>+'ABRIL 26'!L449+'MAYO 26'!M449+'JUNIO 26'!L449</f>
        <v>0</v>
      </c>
      <c r="N449" s="75">
        <f>+'JUNIO 26'!M449</f>
        <v>4379.88</v>
      </c>
      <c r="O449" s="75">
        <f>+'ABRIL 26'!M449+'MAYO 26'!N449+'JUNIO 26'!N449</f>
        <v>0</v>
      </c>
      <c r="P449" s="76">
        <f t="shared" si="6"/>
        <v>3114466.8300000005</v>
      </c>
    </row>
    <row r="450" spans="1:16" ht="15.6" x14ac:dyDescent="0.3">
      <c r="A450" s="1" t="s">
        <v>896</v>
      </c>
      <c r="B450" s="3" t="s">
        <v>897</v>
      </c>
      <c r="C450" s="75">
        <f>+'ABRIL 26'!C450+'MAYO 26'!C450+'JUNIO 26'!C450</f>
        <v>214316.90999999997</v>
      </c>
      <c r="D450" s="75">
        <f>+'ABRIL 26'!D450+'MAYO 26'!D450+'JUNIO 26'!D450</f>
        <v>110648.6</v>
      </c>
      <c r="E450" s="75">
        <f>+'ABRIL 26'!E450+'MAYO 26'!E450+'JUNIO 26'!E450</f>
        <v>3289.8899999999994</v>
      </c>
      <c r="F450" s="75">
        <f>+'ABRIL 26'!F450+'MAYO 26'!F450+'JUNIO 26'!F450</f>
        <v>12678.73</v>
      </c>
      <c r="G450" s="75">
        <f>+'ABRIL 26'!G450+'MAYO 26'!G450+'JUNIO 26'!G450</f>
        <v>1767.5</v>
      </c>
      <c r="H450" s="75">
        <f>+'ABRIL 26'!H450+'MAYO 26'!H450+'JUNIO 26'!H450</f>
        <v>1004.28</v>
      </c>
      <c r="I450" s="75">
        <f>+'ABRIL 26'!I450+'MAYO 26'!I450+'JUNIO 26'!I450</f>
        <v>1649.0900000000001</v>
      </c>
      <c r="J450" s="75">
        <f>'MAYO 26'!J450</f>
        <v>0.37</v>
      </c>
      <c r="K450" s="75">
        <f>+'ABRIL 26'!J450+'MAYO 26'!K450+'JUNIO 26'!J450</f>
        <v>729.03</v>
      </c>
      <c r="L450" s="75">
        <f>+'ABRIL 26'!K450+'MAYO 26'!L450+'JUNIO 26'!K450</f>
        <v>146.51</v>
      </c>
      <c r="M450" s="75">
        <f>+'ABRIL 26'!L450+'MAYO 26'!M450+'JUNIO 26'!L450</f>
        <v>4473</v>
      </c>
      <c r="N450" s="75">
        <f>+'JUNIO 26'!M450</f>
        <v>1992.7</v>
      </c>
      <c r="O450" s="75">
        <f>+'ABRIL 26'!M450+'MAYO 26'!N450+'JUNIO 26'!N450</f>
        <v>0</v>
      </c>
      <c r="P450" s="76">
        <f t="shared" si="6"/>
        <v>352696.6100000001</v>
      </c>
    </row>
    <row r="451" spans="1:16" ht="15.6" x14ac:dyDescent="0.3">
      <c r="A451" s="1" t="s">
        <v>898</v>
      </c>
      <c r="B451" s="3" t="s">
        <v>899</v>
      </c>
      <c r="C451" s="75">
        <f>+'ABRIL 26'!C451+'MAYO 26'!C451+'JUNIO 26'!C451</f>
        <v>281662.25</v>
      </c>
      <c r="D451" s="75">
        <f>+'ABRIL 26'!D451+'MAYO 26'!D451+'JUNIO 26'!D451</f>
        <v>109482.03</v>
      </c>
      <c r="E451" s="75">
        <f>+'ABRIL 26'!E451+'MAYO 26'!E451+'JUNIO 26'!E451</f>
        <v>3537.2900000000004</v>
      </c>
      <c r="F451" s="75">
        <f>+'ABRIL 26'!F451+'MAYO 26'!F451+'JUNIO 26'!F451</f>
        <v>16813.64</v>
      </c>
      <c r="G451" s="75">
        <f>+'ABRIL 26'!G451+'MAYO 26'!G451+'JUNIO 26'!G451</f>
        <v>3033.92</v>
      </c>
      <c r="H451" s="75">
        <f>+'ABRIL 26'!H451+'MAYO 26'!H451+'JUNIO 26'!H451</f>
        <v>1347.7</v>
      </c>
      <c r="I451" s="75">
        <f>+'ABRIL 26'!I451+'MAYO 26'!I451+'JUNIO 26'!I451</f>
        <v>3354.56</v>
      </c>
      <c r="J451" s="75">
        <f>'MAYO 26'!J451</f>
        <v>0.75</v>
      </c>
      <c r="K451" s="75">
        <f>+'ABRIL 26'!J451+'MAYO 26'!K451+'JUNIO 26'!J451</f>
        <v>687.09</v>
      </c>
      <c r="L451" s="75">
        <f>+'ABRIL 26'!K451+'MAYO 26'!L451+'JUNIO 26'!K451</f>
        <v>342.6</v>
      </c>
      <c r="M451" s="75">
        <f>+'ABRIL 26'!L451+'MAYO 26'!M451+'JUNIO 26'!L451</f>
        <v>5715</v>
      </c>
      <c r="N451" s="75">
        <f>+'JUNIO 26'!M451</f>
        <v>2041.59</v>
      </c>
      <c r="O451" s="75">
        <f>+'ABRIL 26'!M451+'MAYO 26'!N451+'JUNIO 26'!N451</f>
        <v>0</v>
      </c>
      <c r="P451" s="76">
        <f t="shared" si="6"/>
        <v>428018.42000000004</v>
      </c>
    </row>
    <row r="452" spans="1:16" ht="15.6" x14ac:dyDescent="0.3">
      <c r="A452" s="1" t="s">
        <v>900</v>
      </c>
      <c r="B452" s="3" t="s">
        <v>901</v>
      </c>
      <c r="C452" s="75">
        <f>+'ABRIL 26'!C452+'MAYO 26'!C452+'JUNIO 26'!C452</f>
        <v>289481.19</v>
      </c>
      <c r="D452" s="75">
        <f>+'ABRIL 26'!D452+'MAYO 26'!D452+'JUNIO 26'!D452</f>
        <v>116411.79000000001</v>
      </c>
      <c r="E452" s="75">
        <f>+'ABRIL 26'!E452+'MAYO 26'!E452+'JUNIO 26'!E452</f>
        <v>4324.41</v>
      </c>
      <c r="F452" s="75">
        <f>+'ABRIL 26'!F452+'MAYO 26'!F452+'JUNIO 26'!F452</f>
        <v>17193.09</v>
      </c>
      <c r="G452" s="75">
        <f>+'ABRIL 26'!G452+'MAYO 26'!G452+'JUNIO 26'!G452</f>
        <v>3401.17</v>
      </c>
      <c r="H452" s="75">
        <f>+'ABRIL 26'!H452+'MAYO 26'!H452+'JUNIO 26'!H452</f>
        <v>1363.4499999999998</v>
      </c>
      <c r="I452" s="75">
        <f>+'ABRIL 26'!I452+'MAYO 26'!I452+'JUNIO 26'!I452</f>
        <v>2856.0299999999997</v>
      </c>
      <c r="J452" s="75">
        <f>'MAYO 26'!J452</f>
        <v>0.64</v>
      </c>
      <c r="K452" s="75">
        <f>+'ABRIL 26'!J452+'MAYO 26'!K452+'JUNIO 26'!J452</f>
        <v>948.08999999999992</v>
      </c>
      <c r="L452" s="75">
        <f>+'ABRIL 26'!K452+'MAYO 26'!L452+'JUNIO 26'!K452</f>
        <v>225.01999999999998</v>
      </c>
      <c r="M452" s="75">
        <f>+'ABRIL 26'!L452+'MAYO 26'!M452+'JUNIO 26'!L452</f>
        <v>0</v>
      </c>
      <c r="N452" s="75">
        <f>+'JUNIO 26'!M452</f>
        <v>2054.08</v>
      </c>
      <c r="O452" s="75">
        <f>+'ABRIL 26'!M452+'MAYO 26'!N452+'JUNIO 26'!N452</f>
        <v>0</v>
      </c>
      <c r="P452" s="76">
        <f t="shared" si="6"/>
        <v>438258.96000000008</v>
      </c>
    </row>
    <row r="453" spans="1:16" ht="15.6" x14ac:dyDescent="0.3">
      <c r="A453" s="1" t="s">
        <v>902</v>
      </c>
      <c r="B453" s="3" t="s">
        <v>903</v>
      </c>
      <c r="C453" s="75">
        <f>+'ABRIL 26'!C453+'MAYO 26'!C453+'JUNIO 26'!C453</f>
        <v>725965.14999999991</v>
      </c>
      <c r="D453" s="75">
        <f>+'ABRIL 26'!D453+'MAYO 26'!D453+'JUNIO 26'!D453</f>
        <v>155217.59999999998</v>
      </c>
      <c r="E453" s="75">
        <f>+'ABRIL 26'!E453+'MAYO 26'!E453+'JUNIO 26'!E453</f>
        <v>8580.33</v>
      </c>
      <c r="F453" s="75">
        <f>+'ABRIL 26'!F453+'MAYO 26'!F453+'JUNIO 26'!F453</f>
        <v>46522.539999999994</v>
      </c>
      <c r="G453" s="75">
        <f>+'ABRIL 26'!G453+'MAYO 26'!G453+'JUNIO 26'!G453</f>
        <v>12025.369999999999</v>
      </c>
      <c r="H453" s="75">
        <f>+'ABRIL 26'!H453+'MAYO 26'!H453+'JUNIO 26'!H453</f>
        <v>3637.09</v>
      </c>
      <c r="I453" s="75">
        <f>+'ABRIL 26'!I453+'MAYO 26'!I453+'JUNIO 26'!I453</f>
        <v>12694.039999999999</v>
      </c>
      <c r="J453" s="75">
        <f>'MAYO 26'!J453</f>
        <v>2.85</v>
      </c>
      <c r="K453" s="75">
        <f>+'ABRIL 26'!J453+'MAYO 26'!K453+'JUNIO 26'!J453</f>
        <v>1454.94</v>
      </c>
      <c r="L453" s="75">
        <f>+'ABRIL 26'!K453+'MAYO 26'!L453+'JUNIO 26'!K453</f>
        <v>1262.5299999999997</v>
      </c>
      <c r="M453" s="75">
        <f>+'ABRIL 26'!L453+'MAYO 26'!M453+'JUNIO 26'!L453</f>
        <v>6877</v>
      </c>
      <c r="N453" s="75">
        <f>+'JUNIO 26'!M453</f>
        <v>2377.7199999999998</v>
      </c>
      <c r="O453" s="75">
        <f>+'ABRIL 26'!M453+'MAYO 26'!N453+'JUNIO 26'!N453</f>
        <v>0</v>
      </c>
      <c r="P453" s="76">
        <f t="shared" si="6"/>
        <v>976617.1599999998</v>
      </c>
    </row>
    <row r="454" spans="1:16" ht="15.6" x14ac:dyDescent="0.3">
      <c r="A454" s="1" t="s">
        <v>904</v>
      </c>
      <c r="B454" s="3" t="s">
        <v>905</v>
      </c>
      <c r="C454" s="75">
        <f>+'ABRIL 26'!C454+'MAYO 26'!C454+'JUNIO 26'!C454</f>
        <v>1642639.5499999998</v>
      </c>
      <c r="D454" s="75">
        <f>+'ABRIL 26'!D454+'MAYO 26'!D454+'JUNIO 26'!D454</f>
        <v>693720.06</v>
      </c>
      <c r="E454" s="75">
        <f>+'ABRIL 26'!E454+'MAYO 26'!E454+'JUNIO 26'!E454</f>
        <v>17530.830000000002</v>
      </c>
      <c r="F454" s="75">
        <f>+'ABRIL 26'!F454+'MAYO 26'!F454+'JUNIO 26'!F454</f>
        <v>103419.91000000002</v>
      </c>
      <c r="G454" s="75">
        <f>+'ABRIL 26'!G454+'MAYO 26'!G454+'JUNIO 26'!G454</f>
        <v>42773.090000000004</v>
      </c>
      <c r="H454" s="75">
        <f>+'ABRIL 26'!H454+'MAYO 26'!H454+'JUNIO 26'!H454</f>
        <v>8227.880000000001</v>
      </c>
      <c r="I454" s="75">
        <f>+'ABRIL 26'!I454+'MAYO 26'!I454+'JUNIO 26'!I454</f>
        <v>37006.770000000004</v>
      </c>
      <c r="J454" s="75">
        <f>'MAYO 26'!J454</f>
        <v>8.31</v>
      </c>
      <c r="K454" s="75">
        <f>+'ABRIL 26'!J454+'MAYO 26'!K454+'JUNIO 26'!J454</f>
        <v>3126.3599999999997</v>
      </c>
      <c r="L454" s="75">
        <f>+'ABRIL 26'!K454+'MAYO 26'!L454+'JUNIO 26'!K454</f>
        <v>3049.91</v>
      </c>
      <c r="M454" s="75">
        <f>+'ABRIL 26'!L454+'MAYO 26'!M454+'JUNIO 26'!L454</f>
        <v>79381</v>
      </c>
      <c r="N454" s="75">
        <f>+'JUNIO 26'!M454</f>
        <v>3522.68</v>
      </c>
      <c r="O454" s="75">
        <f>+'ABRIL 26'!M454+'MAYO 26'!N454+'JUNIO 26'!N454</f>
        <v>0</v>
      </c>
      <c r="P454" s="76">
        <f t="shared" si="6"/>
        <v>2634406.35</v>
      </c>
    </row>
    <row r="455" spans="1:16" ht="15.6" x14ac:dyDescent="0.3">
      <c r="A455" s="1" t="s">
        <v>906</v>
      </c>
      <c r="B455" s="3" t="s">
        <v>907</v>
      </c>
      <c r="C455" s="75">
        <f>+'ABRIL 26'!C455+'MAYO 26'!C455+'JUNIO 26'!C455</f>
        <v>3969648.1800000006</v>
      </c>
      <c r="D455" s="75">
        <f>+'ABRIL 26'!D455+'MAYO 26'!D455+'JUNIO 26'!D455</f>
        <v>3153395.65</v>
      </c>
      <c r="E455" s="75">
        <f>+'ABRIL 26'!E455+'MAYO 26'!E455+'JUNIO 26'!E455</f>
        <v>39112.449999999997</v>
      </c>
      <c r="F455" s="75">
        <f>+'ABRIL 26'!F455+'MAYO 26'!F455+'JUNIO 26'!F455</f>
        <v>257126.46000000002</v>
      </c>
      <c r="G455" s="75">
        <f>+'ABRIL 26'!G455+'MAYO 26'!G455+'JUNIO 26'!G455</f>
        <v>122221.17</v>
      </c>
      <c r="H455" s="75">
        <f>+'ABRIL 26'!H455+'MAYO 26'!H455+'JUNIO 26'!H455</f>
        <v>20258.349999999999</v>
      </c>
      <c r="I455" s="75">
        <f>+'ABRIL 26'!I455+'MAYO 26'!I455+'JUNIO 26'!I455</f>
        <v>104524.13</v>
      </c>
      <c r="J455" s="75">
        <f>'MAYO 26'!J455</f>
        <v>23.47</v>
      </c>
      <c r="K455" s="75">
        <f>+'ABRIL 26'!J455+'MAYO 26'!K455+'JUNIO 26'!J455</f>
        <v>5585.88</v>
      </c>
      <c r="L455" s="75">
        <f>+'ABRIL 26'!K455+'MAYO 26'!L455+'JUNIO 26'!K455</f>
        <v>8536.2200000000012</v>
      </c>
      <c r="M455" s="75">
        <f>+'ABRIL 26'!L455+'MAYO 26'!M455+'JUNIO 26'!L455</f>
        <v>0</v>
      </c>
      <c r="N455" s="75">
        <f>+'JUNIO 26'!M455</f>
        <v>6469.99</v>
      </c>
      <c r="O455" s="75">
        <f>+'ABRIL 26'!M455+'MAYO 26'!N455+'JUNIO 26'!N455</f>
        <v>0</v>
      </c>
      <c r="P455" s="76">
        <f t="shared" si="6"/>
        <v>7686901.9499999993</v>
      </c>
    </row>
    <row r="456" spans="1:16" ht="15.6" x14ac:dyDescent="0.3">
      <c r="A456" s="1" t="s">
        <v>908</v>
      </c>
      <c r="B456" s="3" t="s">
        <v>909</v>
      </c>
      <c r="C456" s="75">
        <f>+'ABRIL 26'!C456+'MAYO 26'!C456+'JUNIO 26'!C456</f>
        <v>692590.87999999989</v>
      </c>
      <c r="D456" s="75">
        <f>+'ABRIL 26'!D456+'MAYO 26'!D456+'JUNIO 26'!D456</f>
        <v>127917.59999999999</v>
      </c>
      <c r="E456" s="75">
        <f>+'ABRIL 26'!E456+'MAYO 26'!E456+'JUNIO 26'!E456</f>
        <v>7987.0999999999995</v>
      </c>
      <c r="F456" s="75">
        <f>+'ABRIL 26'!F456+'MAYO 26'!F456+'JUNIO 26'!F456</f>
        <v>43563.69</v>
      </c>
      <c r="G456" s="75">
        <f>+'ABRIL 26'!G456+'MAYO 26'!G456+'JUNIO 26'!G456</f>
        <v>18034.2</v>
      </c>
      <c r="H456" s="75">
        <f>+'ABRIL 26'!H456+'MAYO 26'!H456+'JUNIO 26'!H456</f>
        <v>3437.88</v>
      </c>
      <c r="I456" s="75">
        <f>+'ABRIL 26'!I456+'MAYO 26'!I456+'JUNIO 26'!I456</f>
        <v>14726.77</v>
      </c>
      <c r="J456" s="75">
        <f>'MAYO 26'!J456</f>
        <v>3.31</v>
      </c>
      <c r="K456" s="75">
        <f>+'ABRIL 26'!J456+'MAYO 26'!K456+'JUNIO 26'!J456</f>
        <v>1375.08</v>
      </c>
      <c r="L456" s="75">
        <f>+'ABRIL 26'!K456+'MAYO 26'!L456+'JUNIO 26'!K456</f>
        <v>1166.99</v>
      </c>
      <c r="M456" s="75">
        <f>+'ABRIL 26'!L456+'MAYO 26'!M456+'JUNIO 26'!L456</f>
        <v>0</v>
      </c>
      <c r="N456" s="75">
        <f>+'JUNIO 26'!M456</f>
        <v>2582.3200000000002</v>
      </c>
      <c r="O456" s="75">
        <f>+'ABRIL 26'!M456+'MAYO 26'!N456+'JUNIO 26'!N456</f>
        <v>0</v>
      </c>
      <c r="P456" s="76">
        <f t="shared" si="6"/>
        <v>913385.81999999972</v>
      </c>
    </row>
    <row r="457" spans="1:16" ht="15.6" x14ac:dyDescent="0.3">
      <c r="A457" s="1" t="s">
        <v>910</v>
      </c>
      <c r="B457" s="3" t="s">
        <v>911</v>
      </c>
      <c r="C457" s="75">
        <f>+'ABRIL 26'!C457+'MAYO 26'!C457+'JUNIO 26'!C457</f>
        <v>968365.69</v>
      </c>
      <c r="D457" s="75">
        <f>+'ABRIL 26'!D457+'MAYO 26'!D457+'JUNIO 26'!D457</f>
        <v>610883.82999999996</v>
      </c>
      <c r="E457" s="75">
        <f>+'ABRIL 26'!E457+'MAYO 26'!E457+'JUNIO 26'!E457</f>
        <v>10945.31</v>
      </c>
      <c r="F457" s="75">
        <f>+'ABRIL 26'!F457+'MAYO 26'!F457+'JUNIO 26'!F457</f>
        <v>61643.05000000001</v>
      </c>
      <c r="G457" s="75">
        <f>+'ABRIL 26'!G457+'MAYO 26'!G457+'JUNIO 26'!G457</f>
        <v>23500.92</v>
      </c>
      <c r="H457" s="75">
        <f>+'ABRIL 26'!H457+'MAYO 26'!H457+'JUNIO 26'!H457</f>
        <v>4859.84</v>
      </c>
      <c r="I457" s="75">
        <f>+'ABRIL 26'!I457+'MAYO 26'!I457+'JUNIO 26'!I457</f>
        <v>20708.57</v>
      </c>
      <c r="J457" s="75">
        <f>'MAYO 26'!J457</f>
        <v>4.6500000000000004</v>
      </c>
      <c r="K457" s="75">
        <f>+'ABRIL 26'!J457+'MAYO 26'!K457+'JUNIO 26'!J457</f>
        <v>1958.1000000000001</v>
      </c>
      <c r="L457" s="75">
        <f>+'ABRIL 26'!K457+'MAYO 26'!L457+'JUNIO 26'!K457</f>
        <v>1747.35</v>
      </c>
      <c r="M457" s="75">
        <f>+'ABRIL 26'!L457+'MAYO 26'!M457+'JUNIO 26'!L457</f>
        <v>17503</v>
      </c>
      <c r="N457" s="75">
        <f>+'JUNIO 26'!M457</f>
        <v>2801.53</v>
      </c>
      <c r="O457" s="75">
        <f>+'ABRIL 26'!M457+'MAYO 26'!N457+'JUNIO 26'!N457</f>
        <v>0</v>
      </c>
      <c r="P457" s="76">
        <f t="shared" ref="P457:P520" si="7">SUM(C457:O457)</f>
        <v>1724921.8400000003</v>
      </c>
    </row>
    <row r="458" spans="1:16" ht="15.6" x14ac:dyDescent="0.3">
      <c r="A458" s="1" t="s">
        <v>912</v>
      </c>
      <c r="B458" s="3" t="s">
        <v>913</v>
      </c>
      <c r="C458" s="75">
        <f>+'ABRIL 26'!C458+'MAYO 26'!C458+'JUNIO 26'!C458</f>
        <v>3330221.1300000004</v>
      </c>
      <c r="D458" s="75">
        <f>+'ABRIL 26'!D458+'MAYO 26'!D458+'JUNIO 26'!D458</f>
        <v>255453</v>
      </c>
      <c r="E458" s="75">
        <f>+'ABRIL 26'!E458+'MAYO 26'!E458+'JUNIO 26'!E458</f>
        <v>34187.75</v>
      </c>
      <c r="F458" s="75">
        <f>+'ABRIL 26'!F458+'MAYO 26'!F458+'JUNIO 26'!F458</f>
        <v>214516.03</v>
      </c>
      <c r="G458" s="75">
        <f>+'ABRIL 26'!G458+'MAYO 26'!G458+'JUNIO 26'!G458</f>
        <v>104288.35</v>
      </c>
      <c r="H458" s="75">
        <f>+'ABRIL 26'!H458+'MAYO 26'!H458+'JUNIO 26'!H458</f>
        <v>16897.14</v>
      </c>
      <c r="I458" s="75">
        <f>+'ABRIL 26'!I458+'MAYO 26'!I458+'JUNIO 26'!I458</f>
        <v>84099.18</v>
      </c>
      <c r="J458" s="75">
        <f>'MAYO 26'!J458</f>
        <v>18.88</v>
      </c>
      <c r="K458" s="75">
        <f>+'ABRIL 26'!J458+'MAYO 26'!K458+'JUNIO 26'!J458</f>
        <v>5143.29</v>
      </c>
      <c r="L458" s="75">
        <f>+'ABRIL 26'!K458+'MAYO 26'!L458+'JUNIO 26'!K458</f>
        <v>6810.49</v>
      </c>
      <c r="M458" s="75">
        <f>+'ABRIL 26'!L458+'MAYO 26'!M458+'JUNIO 26'!L458</f>
        <v>0</v>
      </c>
      <c r="N458" s="75">
        <f>+'JUNIO 26'!M458</f>
        <v>5607.75</v>
      </c>
      <c r="O458" s="75">
        <f>+'ABRIL 26'!M458+'MAYO 26'!N458+'JUNIO 26'!N458</f>
        <v>0</v>
      </c>
      <c r="P458" s="76">
        <f t="shared" si="7"/>
        <v>4057242.9900000007</v>
      </c>
    </row>
    <row r="459" spans="1:16" ht="15.6" x14ac:dyDescent="0.3">
      <c r="A459" s="1" t="s">
        <v>914</v>
      </c>
      <c r="B459" s="3" t="s">
        <v>915</v>
      </c>
      <c r="C459" s="75">
        <f>+'ABRIL 26'!C459+'MAYO 26'!C459+'JUNIO 26'!C459</f>
        <v>486660.34</v>
      </c>
      <c r="D459" s="75">
        <f>+'ABRIL 26'!D459+'MAYO 26'!D459+'JUNIO 26'!D459</f>
        <v>227810.09</v>
      </c>
      <c r="E459" s="75">
        <f>+'ABRIL 26'!E459+'MAYO 26'!E459+'JUNIO 26'!E459</f>
        <v>6768.3600000000006</v>
      </c>
      <c r="F459" s="75">
        <f>+'ABRIL 26'!F459+'MAYO 26'!F459+'JUNIO 26'!F459</f>
        <v>29875.090000000004</v>
      </c>
      <c r="G459" s="75">
        <f>+'ABRIL 26'!G459+'MAYO 26'!G459+'JUNIO 26'!G459</f>
        <v>7651.99</v>
      </c>
      <c r="H459" s="75">
        <f>+'ABRIL 26'!H459+'MAYO 26'!H459+'JUNIO 26'!H459</f>
        <v>2348.66</v>
      </c>
      <c r="I459" s="75">
        <f>+'ABRIL 26'!I459+'MAYO 26'!I459+'JUNIO 26'!I459</f>
        <v>6465.73</v>
      </c>
      <c r="J459" s="75">
        <f>'MAYO 26'!J459</f>
        <v>1.45</v>
      </c>
      <c r="K459" s="75">
        <f>+'ABRIL 26'!J459+'MAYO 26'!K459+'JUNIO 26'!J459</f>
        <v>1363.65</v>
      </c>
      <c r="L459" s="75">
        <f>+'ABRIL 26'!K459+'MAYO 26'!L459+'JUNIO 26'!K459</f>
        <v>551.23</v>
      </c>
      <c r="M459" s="75">
        <f>+'ABRIL 26'!L459+'MAYO 26'!M459+'JUNIO 26'!L459</f>
        <v>0</v>
      </c>
      <c r="N459" s="75">
        <f>+'JUNIO 26'!M459</f>
        <v>2197.0300000000002</v>
      </c>
      <c r="O459" s="75">
        <f>+'ABRIL 26'!M459+'MAYO 26'!N459+'JUNIO 26'!N459</f>
        <v>0</v>
      </c>
      <c r="P459" s="76">
        <f t="shared" si="7"/>
        <v>771693.62</v>
      </c>
    </row>
    <row r="460" spans="1:16" ht="15.6" x14ac:dyDescent="0.3">
      <c r="A460" s="1" t="s">
        <v>916</v>
      </c>
      <c r="B460" s="3" t="s">
        <v>917</v>
      </c>
      <c r="C460" s="75">
        <f>+'ABRIL 26'!C460+'MAYO 26'!C460+'JUNIO 26'!C460</f>
        <v>1523997.28</v>
      </c>
      <c r="D460" s="75">
        <f>+'ABRIL 26'!D460+'MAYO 26'!D460+'JUNIO 26'!D460</f>
        <v>516804.25</v>
      </c>
      <c r="E460" s="75">
        <f>+'ABRIL 26'!E460+'MAYO 26'!E460+'JUNIO 26'!E460</f>
        <v>16632.37</v>
      </c>
      <c r="F460" s="75">
        <f>+'ABRIL 26'!F460+'MAYO 26'!F460+'JUNIO 26'!F460</f>
        <v>95241.349999999991</v>
      </c>
      <c r="G460" s="75">
        <f>+'ABRIL 26'!G460+'MAYO 26'!G460+'JUNIO 26'!G460</f>
        <v>32279.42</v>
      </c>
      <c r="H460" s="75">
        <f>+'ABRIL 26'!H460+'MAYO 26'!H460+'JUNIO 26'!H460</f>
        <v>7574.7099999999991</v>
      </c>
      <c r="I460" s="75">
        <f>+'ABRIL 26'!I460+'MAYO 26'!I460+'JUNIO 26'!I460</f>
        <v>29699.14</v>
      </c>
      <c r="J460" s="75">
        <f>'MAYO 26'!J460</f>
        <v>6.67</v>
      </c>
      <c r="K460" s="75">
        <f>+'ABRIL 26'!J460+'MAYO 26'!K460+'JUNIO 26'!J460</f>
        <v>2871.84</v>
      </c>
      <c r="L460" s="75">
        <f>+'ABRIL 26'!K460+'MAYO 26'!L460+'JUNIO 26'!K460</f>
        <v>2687.17</v>
      </c>
      <c r="M460" s="75">
        <f>+'ABRIL 26'!L460+'MAYO 26'!M460+'JUNIO 26'!L460</f>
        <v>0</v>
      </c>
      <c r="N460" s="75">
        <f>+'JUNIO 26'!M460</f>
        <v>3100.99</v>
      </c>
      <c r="O460" s="75">
        <f>+'ABRIL 26'!M460+'MAYO 26'!N460+'JUNIO 26'!N460</f>
        <v>0</v>
      </c>
      <c r="P460" s="76">
        <f t="shared" si="7"/>
        <v>2230895.19</v>
      </c>
    </row>
    <row r="461" spans="1:16" ht="15.6" x14ac:dyDescent="0.3">
      <c r="A461" s="1" t="s">
        <v>918</v>
      </c>
      <c r="B461" s="3" t="s">
        <v>919</v>
      </c>
      <c r="C461" s="75">
        <f>+'ABRIL 26'!C461+'MAYO 26'!C461+'JUNIO 26'!C461</f>
        <v>1478008.6099999999</v>
      </c>
      <c r="D461" s="75">
        <f>+'ABRIL 26'!D461+'MAYO 26'!D461+'JUNIO 26'!D461</f>
        <v>638751.80000000005</v>
      </c>
      <c r="E461" s="75">
        <f>+'ABRIL 26'!E461+'MAYO 26'!E461+'JUNIO 26'!E461</f>
        <v>13855.98</v>
      </c>
      <c r="F461" s="75">
        <f>+'ABRIL 26'!F461+'MAYO 26'!F461+'JUNIO 26'!F461</f>
        <v>99604.25</v>
      </c>
      <c r="G461" s="75">
        <f>+'ABRIL 26'!G461+'MAYO 26'!G461+'JUNIO 26'!G461</f>
        <v>27935.46</v>
      </c>
      <c r="H461" s="75">
        <f>+'ABRIL 26'!H461+'MAYO 26'!H461+'JUNIO 26'!H461</f>
        <v>7733.05</v>
      </c>
      <c r="I461" s="75">
        <f>+'ABRIL 26'!I461+'MAYO 26'!I461+'JUNIO 26'!I461</f>
        <v>33341.520000000004</v>
      </c>
      <c r="J461" s="75">
        <f>'MAYO 26'!J461</f>
        <v>7.49</v>
      </c>
      <c r="K461" s="75">
        <f>+'ABRIL 26'!J461+'MAYO 26'!K461+'JUNIO 26'!J461</f>
        <v>1593.09</v>
      </c>
      <c r="L461" s="75">
        <f>+'ABRIL 26'!K461+'MAYO 26'!L461+'JUNIO 26'!K461</f>
        <v>3641.63</v>
      </c>
      <c r="M461" s="75">
        <f>+'ABRIL 26'!L461+'MAYO 26'!M461+'JUNIO 26'!L461</f>
        <v>25423</v>
      </c>
      <c r="N461" s="75">
        <f>+'JUNIO 26'!M461</f>
        <v>2967.34</v>
      </c>
      <c r="O461" s="75">
        <f>+'ABRIL 26'!M461+'MAYO 26'!N461+'JUNIO 26'!N461</f>
        <v>0</v>
      </c>
      <c r="P461" s="76">
        <f t="shared" si="7"/>
        <v>2332863.2199999997</v>
      </c>
    </row>
    <row r="462" spans="1:16" ht="15.6" x14ac:dyDescent="0.3">
      <c r="A462" s="1" t="s">
        <v>920</v>
      </c>
      <c r="B462" s="3" t="s">
        <v>921</v>
      </c>
      <c r="C462" s="75">
        <f>+'ABRIL 26'!C462+'MAYO 26'!C462+'JUNIO 26'!C462</f>
        <v>924969.28999999992</v>
      </c>
      <c r="D462" s="75">
        <f>+'ABRIL 26'!D462+'MAYO 26'!D462+'JUNIO 26'!D462</f>
        <v>139462.79999999999</v>
      </c>
      <c r="E462" s="75">
        <f>+'ABRIL 26'!E462+'MAYO 26'!E462+'JUNIO 26'!E462</f>
        <v>10483.24</v>
      </c>
      <c r="F462" s="75">
        <f>+'ABRIL 26'!F462+'MAYO 26'!F462+'JUNIO 26'!F462</f>
        <v>58782.8</v>
      </c>
      <c r="G462" s="75">
        <f>+'ABRIL 26'!G462+'MAYO 26'!G462+'JUNIO 26'!G462</f>
        <v>25671.600000000002</v>
      </c>
      <c r="H462" s="75">
        <f>+'ABRIL 26'!H462+'MAYO 26'!H462+'JUNIO 26'!H462</f>
        <v>4629.29</v>
      </c>
      <c r="I462" s="75">
        <f>+'ABRIL 26'!I462+'MAYO 26'!I462+'JUNIO 26'!I462</f>
        <v>21033.75</v>
      </c>
      <c r="J462" s="75">
        <f>'MAYO 26'!J462</f>
        <v>4.72</v>
      </c>
      <c r="K462" s="75">
        <f>+'ABRIL 26'!J462+'MAYO 26'!K462+'JUNIO 26'!J462</f>
        <v>1803.78</v>
      </c>
      <c r="L462" s="75">
        <f>+'ABRIL 26'!K462+'MAYO 26'!L462+'JUNIO 26'!K462</f>
        <v>1649.07</v>
      </c>
      <c r="M462" s="75">
        <f>+'ABRIL 26'!L462+'MAYO 26'!M462+'JUNIO 26'!L462</f>
        <v>20810</v>
      </c>
      <c r="N462" s="75">
        <f>+'JUNIO 26'!M462</f>
        <v>2871.15</v>
      </c>
      <c r="O462" s="75">
        <f>+'ABRIL 26'!M462+'MAYO 26'!N462+'JUNIO 26'!N462</f>
        <v>0</v>
      </c>
      <c r="P462" s="76">
        <f t="shared" si="7"/>
        <v>1212171.49</v>
      </c>
    </row>
    <row r="463" spans="1:16" ht="15.6" x14ac:dyDescent="0.3">
      <c r="A463" s="1" t="s">
        <v>922</v>
      </c>
      <c r="B463" s="3" t="s">
        <v>923</v>
      </c>
      <c r="C463" s="75">
        <f>+'ABRIL 26'!C463+'MAYO 26'!C463+'JUNIO 26'!C463</f>
        <v>859527.17999999993</v>
      </c>
      <c r="D463" s="75">
        <f>+'ABRIL 26'!D463+'MAYO 26'!D463+'JUNIO 26'!D463</f>
        <v>390145.33999999997</v>
      </c>
      <c r="E463" s="75">
        <f>+'ABRIL 26'!E463+'MAYO 26'!E463+'JUNIO 26'!E463</f>
        <v>9689.19</v>
      </c>
      <c r="F463" s="75">
        <f>+'ABRIL 26'!F463+'MAYO 26'!F463+'JUNIO 26'!F463</f>
        <v>53197.290000000008</v>
      </c>
      <c r="G463" s="75">
        <f>+'ABRIL 26'!G463+'MAYO 26'!G463+'JUNIO 26'!G463</f>
        <v>20997.809999999998</v>
      </c>
      <c r="H463" s="75">
        <f>+'ABRIL 26'!H463+'MAYO 26'!H463+'JUNIO 26'!H463</f>
        <v>4241.66</v>
      </c>
      <c r="I463" s="75">
        <f>+'ABRIL 26'!I463+'MAYO 26'!I463+'JUNIO 26'!I463</f>
        <v>17570.54</v>
      </c>
      <c r="J463" s="75">
        <f>'MAYO 26'!J463</f>
        <v>3.95</v>
      </c>
      <c r="K463" s="75">
        <f>+'ABRIL 26'!J463+'MAYO 26'!K463+'JUNIO 26'!J463</f>
        <v>1770.72</v>
      </c>
      <c r="L463" s="75">
        <f>+'ABRIL 26'!K463+'MAYO 26'!L463+'JUNIO 26'!K463</f>
        <v>1417.31</v>
      </c>
      <c r="M463" s="75">
        <f>+'ABRIL 26'!L463+'MAYO 26'!M463+'JUNIO 26'!L463</f>
        <v>8339</v>
      </c>
      <c r="N463" s="75">
        <f>+'JUNIO 26'!M463</f>
        <v>2697.9</v>
      </c>
      <c r="O463" s="75">
        <f>+'ABRIL 26'!M463+'MAYO 26'!N463+'JUNIO 26'!N463</f>
        <v>0</v>
      </c>
      <c r="P463" s="76">
        <f t="shared" si="7"/>
        <v>1369597.89</v>
      </c>
    </row>
    <row r="464" spans="1:16" ht="15.6" x14ac:dyDescent="0.3">
      <c r="A464" s="1" t="s">
        <v>924</v>
      </c>
      <c r="B464" s="3" t="s">
        <v>925</v>
      </c>
      <c r="C464" s="75">
        <f>+'ABRIL 26'!C464+'MAYO 26'!C464+'JUNIO 26'!C464</f>
        <v>577808.73</v>
      </c>
      <c r="D464" s="75">
        <f>+'ABRIL 26'!D464+'MAYO 26'!D464+'JUNIO 26'!D464</f>
        <v>327330.96000000002</v>
      </c>
      <c r="E464" s="75">
        <f>+'ABRIL 26'!E464+'MAYO 26'!E464+'JUNIO 26'!E464</f>
        <v>6729.74</v>
      </c>
      <c r="F464" s="75">
        <f>+'ABRIL 26'!F464+'MAYO 26'!F464+'JUNIO 26'!F464</f>
        <v>36022.769999999997</v>
      </c>
      <c r="G464" s="75">
        <f>+'ABRIL 26'!G464+'MAYO 26'!G464+'JUNIO 26'!G464</f>
        <v>11890.16</v>
      </c>
      <c r="H464" s="75">
        <f>+'ABRIL 26'!H464+'MAYO 26'!H464+'JUNIO 26'!H464</f>
        <v>2855.34</v>
      </c>
      <c r="I464" s="75">
        <f>+'ABRIL 26'!I464+'MAYO 26'!I464+'JUNIO 26'!I464</f>
        <v>10769.44</v>
      </c>
      <c r="J464" s="75">
        <f>'MAYO 26'!J464</f>
        <v>2.42</v>
      </c>
      <c r="K464" s="75">
        <f>+'ABRIL 26'!J464+'MAYO 26'!K464+'JUNIO 26'!J464</f>
        <v>1221.5999999999999</v>
      </c>
      <c r="L464" s="75">
        <f>+'ABRIL 26'!K464+'MAYO 26'!L464+'JUNIO 26'!K464</f>
        <v>936.22</v>
      </c>
      <c r="M464" s="75">
        <f>+'ABRIL 26'!L464+'MAYO 26'!M464+'JUNIO 26'!L464</f>
        <v>0</v>
      </c>
      <c r="N464" s="75">
        <f>+'JUNIO 26'!M464</f>
        <v>2369.2199999999998</v>
      </c>
      <c r="O464" s="75">
        <f>+'ABRIL 26'!M464+'MAYO 26'!N464+'JUNIO 26'!N464</f>
        <v>0</v>
      </c>
      <c r="P464" s="76">
        <f t="shared" si="7"/>
        <v>977936.59999999986</v>
      </c>
    </row>
    <row r="465" spans="1:16" ht="15.6" x14ac:dyDescent="0.3">
      <c r="A465" s="1" t="s">
        <v>926</v>
      </c>
      <c r="B465" s="3" t="s">
        <v>927</v>
      </c>
      <c r="C465" s="75">
        <f>+'ABRIL 26'!C465+'MAYO 26'!C465+'JUNIO 26'!C465</f>
        <v>1030222.9400000001</v>
      </c>
      <c r="D465" s="75">
        <f>+'ABRIL 26'!D465+'MAYO 26'!D465+'JUNIO 26'!D465</f>
        <v>170251.2</v>
      </c>
      <c r="E465" s="75">
        <f>+'ABRIL 26'!E465+'MAYO 26'!E465+'JUNIO 26'!E465</f>
        <v>12118.869999999999</v>
      </c>
      <c r="F465" s="75">
        <f>+'ABRIL 26'!F465+'MAYO 26'!F465+'JUNIO 26'!F465</f>
        <v>65207.409999999996</v>
      </c>
      <c r="G465" s="75">
        <f>+'ABRIL 26'!G465+'MAYO 26'!G465+'JUNIO 26'!G465</f>
        <v>23929.86</v>
      </c>
      <c r="H465" s="75">
        <f>+'ABRIL 26'!H465+'MAYO 26'!H465+'JUNIO 26'!H465</f>
        <v>5143.08</v>
      </c>
      <c r="I465" s="75">
        <f>+'ABRIL 26'!I465+'MAYO 26'!I465+'JUNIO 26'!I465</f>
        <v>20883.53</v>
      </c>
      <c r="J465" s="75">
        <f>'MAYO 26'!J465</f>
        <v>4.6900000000000004</v>
      </c>
      <c r="K465" s="75">
        <f>+'ABRIL 26'!J465+'MAYO 26'!K465+'JUNIO 26'!J465</f>
        <v>2312.4900000000002</v>
      </c>
      <c r="L465" s="75">
        <f>+'ABRIL 26'!K465+'MAYO 26'!L465+'JUNIO 26'!K465</f>
        <v>1747.66</v>
      </c>
      <c r="M465" s="75">
        <f>+'ABRIL 26'!L465+'MAYO 26'!M465+'JUNIO 26'!L465</f>
        <v>36441</v>
      </c>
      <c r="N465" s="75">
        <f>+'JUNIO 26'!M465</f>
        <v>2815.35</v>
      </c>
      <c r="O465" s="75">
        <f>+'ABRIL 26'!M465+'MAYO 26'!N465+'JUNIO 26'!N465</f>
        <v>0</v>
      </c>
      <c r="P465" s="76">
        <f t="shared" si="7"/>
        <v>1371078.0800000003</v>
      </c>
    </row>
    <row r="466" spans="1:16" ht="15.6" x14ac:dyDescent="0.3">
      <c r="A466" s="1" t="s">
        <v>928</v>
      </c>
      <c r="B466" s="3" t="s">
        <v>929</v>
      </c>
      <c r="C466" s="75">
        <f>+'ABRIL 26'!C466+'MAYO 26'!C466+'JUNIO 26'!C466</f>
        <v>594121.35</v>
      </c>
      <c r="D466" s="75">
        <f>+'ABRIL 26'!D466+'MAYO 26'!D466+'JUNIO 26'!D466</f>
        <v>267151.58</v>
      </c>
      <c r="E466" s="75">
        <f>+'ABRIL 26'!E466+'MAYO 26'!E466+'JUNIO 26'!E466</f>
        <v>6808.24</v>
      </c>
      <c r="F466" s="75">
        <f>+'ABRIL 26'!F466+'MAYO 26'!F466+'JUNIO 26'!F466</f>
        <v>33410.620000000003</v>
      </c>
      <c r="G466" s="75">
        <f>+'ABRIL 26'!G466+'MAYO 26'!G466+'JUNIO 26'!G466</f>
        <v>8146</v>
      </c>
      <c r="H466" s="75">
        <f>+'ABRIL 26'!H466+'MAYO 26'!H466+'JUNIO 26'!H466</f>
        <v>2766.93</v>
      </c>
      <c r="I466" s="75">
        <f>+'ABRIL 26'!I466+'MAYO 26'!I466+'JUNIO 26'!I466</f>
        <v>7488.52</v>
      </c>
      <c r="J466" s="75">
        <f>'MAYO 26'!J466</f>
        <v>1.68</v>
      </c>
      <c r="K466" s="75">
        <f>+'ABRIL 26'!J466+'MAYO 26'!K466+'JUNIO 26'!J466</f>
        <v>1323.6299999999999</v>
      </c>
      <c r="L466" s="75">
        <f>+'ABRIL 26'!K466+'MAYO 26'!L466+'JUNIO 26'!K466</f>
        <v>652.29</v>
      </c>
      <c r="M466" s="75">
        <f>+'ABRIL 26'!L466+'MAYO 26'!M466+'JUNIO 26'!L466</f>
        <v>10926</v>
      </c>
      <c r="N466" s="75">
        <f>+'JUNIO 26'!M466</f>
        <v>2233.6999999999998</v>
      </c>
      <c r="O466" s="75">
        <f>+'ABRIL 26'!M466+'MAYO 26'!N466+'JUNIO 26'!N466</f>
        <v>0</v>
      </c>
      <c r="P466" s="76">
        <f t="shared" si="7"/>
        <v>935030.54</v>
      </c>
    </row>
    <row r="467" spans="1:16" ht="15.6" x14ac:dyDescent="0.3">
      <c r="A467" s="1" t="s">
        <v>930</v>
      </c>
      <c r="B467" s="3" t="s">
        <v>931</v>
      </c>
      <c r="C467" s="75">
        <f>+'ABRIL 26'!C467+'MAYO 26'!C467+'JUNIO 26'!C467</f>
        <v>1436792.6800000002</v>
      </c>
      <c r="D467" s="75">
        <f>+'ABRIL 26'!D467+'MAYO 26'!D467+'JUNIO 26'!D467</f>
        <v>527080.01</v>
      </c>
      <c r="E467" s="75">
        <f>+'ABRIL 26'!E467+'MAYO 26'!E467+'JUNIO 26'!E467</f>
        <v>15251.36</v>
      </c>
      <c r="F467" s="75">
        <f>+'ABRIL 26'!F467+'MAYO 26'!F467+'JUNIO 26'!F467</f>
        <v>90025.640000000014</v>
      </c>
      <c r="G467" s="75">
        <f>+'ABRIL 26'!G467+'MAYO 26'!G467+'JUNIO 26'!G467</f>
        <v>34401</v>
      </c>
      <c r="H467" s="75">
        <f>+'ABRIL 26'!H467+'MAYO 26'!H467+'JUNIO 26'!H467</f>
        <v>7165.69</v>
      </c>
      <c r="I467" s="75">
        <f>+'ABRIL 26'!I467+'MAYO 26'!I467+'JUNIO 26'!I467</f>
        <v>30899.690000000002</v>
      </c>
      <c r="J467" s="75">
        <f>'MAYO 26'!J467</f>
        <v>6.94</v>
      </c>
      <c r="K467" s="75">
        <f>+'ABRIL 26'!J467+'MAYO 26'!K467+'JUNIO 26'!J467</f>
        <v>2562.48</v>
      </c>
      <c r="L467" s="75">
        <f>+'ABRIL 26'!K467+'MAYO 26'!L467+'JUNIO 26'!K467</f>
        <v>2630.01</v>
      </c>
      <c r="M467" s="75">
        <f>+'ABRIL 26'!L467+'MAYO 26'!M467+'JUNIO 26'!L467</f>
        <v>24252</v>
      </c>
      <c r="N467" s="75">
        <f>+'JUNIO 26'!M467</f>
        <v>3222.16</v>
      </c>
      <c r="O467" s="75">
        <f>+'ABRIL 26'!M467+'MAYO 26'!N467+'JUNIO 26'!N467</f>
        <v>0</v>
      </c>
      <c r="P467" s="76">
        <f t="shared" si="7"/>
        <v>2174289.66</v>
      </c>
    </row>
    <row r="468" spans="1:16" ht="15.6" x14ac:dyDescent="0.3">
      <c r="A468" s="1" t="s">
        <v>932</v>
      </c>
      <c r="B468" s="3" t="s">
        <v>933</v>
      </c>
      <c r="C468" s="75">
        <f>+'ABRIL 26'!C468+'MAYO 26'!C468+'JUNIO 26'!C468</f>
        <v>1396879.6</v>
      </c>
      <c r="D468" s="75">
        <f>+'ABRIL 26'!D468+'MAYO 26'!D468+'JUNIO 26'!D468</f>
        <v>202399.19999999998</v>
      </c>
      <c r="E468" s="75">
        <f>+'ABRIL 26'!E468+'MAYO 26'!E468+'JUNIO 26'!E468</f>
        <v>16041.57</v>
      </c>
      <c r="F468" s="75">
        <f>+'ABRIL 26'!F468+'MAYO 26'!F468+'JUNIO 26'!F468</f>
        <v>87625.209999999992</v>
      </c>
      <c r="G468" s="75">
        <f>+'ABRIL 26'!G468+'MAYO 26'!G468+'JUNIO 26'!G468</f>
        <v>38004.400000000001</v>
      </c>
      <c r="H468" s="75">
        <f>+'ABRIL 26'!H468+'MAYO 26'!H468+'JUNIO 26'!H468</f>
        <v>6931.42</v>
      </c>
      <c r="I468" s="75">
        <f>+'ABRIL 26'!I468+'MAYO 26'!I468+'JUNIO 26'!I468</f>
        <v>30558.510000000002</v>
      </c>
      <c r="J468" s="75">
        <f>'MAYO 26'!J468</f>
        <v>6.86</v>
      </c>
      <c r="K468" s="75">
        <f>+'ABRIL 26'!J468+'MAYO 26'!K468+'JUNIO 26'!J468</f>
        <v>2841.33</v>
      </c>
      <c r="L468" s="75">
        <f>+'ABRIL 26'!K468+'MAYO 26'!L468+'JUNIO 26'!K468</f>
        <v>2350.5500000000002</v>
      </c>
      <c r="M468" s="75">
        <f>+'ABRIL 26'!L468+'MAYO 26'!M468+'JUNIO 26'!L468</f>
        <v>0</v>
      </c>
      <c r="N468" s="75">
        <f>+'JUNIO 26'!M468</f>
        <v>3319.15</v>
      </c>
      <c r="O468" s="75">
        <f>+'ABRIL 26'!M468+'MAYO 26'!N468+'JUNIO 26'!N468</f>
        <v>0</v>
      </c>
      <c r="P468" s="76">
        <f t="shared" si="7"/>
        <v>1786957.8</v>
      </c>
    </row>
    <row r="469" spans="1:16" ht="15.6" x14ac:dyDescent="0.3">
      <c r="A469" s="1" t="s">
        <v>934</v>
      </c>
      <c r="B469" s="3" t="s">
        <v>935</v>
      </c>
      <c r="C469" s="75">
        <f>+'ABRIL 26'!C469+'MAYO 26'!C469+'JUNIO 26'!C469</f>
        <v>381942.27</v>
      </c>
      <c r="D469" s="75">
        <f>+'ABRIL 26'!D469+'MAYO 26'!D469+'JUNIO 26'!D469</f>
        <v>179634.41999999998</v>
      </c>
      <c r="E469" s="75">
        <f>+'ABRIL 26'!E469+'MAYO 26'!E469+'JUNIO 26'!E469</f>
        <v>5068.42</v>
      </c>
      <c r="F469" s="75">
        <f>+'ABRIL 26'!F469+'MAYO 26'!F469+'JUNIO 26'!F469</f>
        <v>22838.800000000003</v>
      </c>
      <c r="G469" s="75">
        <f>+'ABRIL 26'!G469+'MAYO 26'!G469+'JUNIO 26'!G469</f>
        <v>3817.8</v>
      </c>
      <c r="H469" s="75">
        <f>+'ABRIL 26'!H469+'MAYO 26'!H469+'JUNIO 26'!H469</f>
        <v>1821.29</v>
      </c>
      <c r="I469" s="75">
        <f>+'ABRIL 26'!I469+'MAYO 26'!I469+'JUNIO 26'!I469</f>
        <v>4101.34</v>
      </c>
      <c r="J469" s="75">
        <f>'MAYO 26'!J469</f>
        <v>0.92</v>
      </c>
      <c r="K469" s="75">
        <f>+'ABRIL 26'!J469+'MAYO 26'!K469+'JUNIO 26'!J469</f>
        <v>1020.5999999999999</v>
      </c>
      <c r="L469" s="75">
        <f>+'ABRIL 26'!K469+'MAYO 26'!L469+'JUNIO 26'!K469</f>
        <v>421.03</v>
      </c>
      <c r="M469" s="75">
        <f>+'ABRIL 26'!L469+'MAYO 26'!M469+'JUNIO 26'!L469</f>
        <v>0</v>
      </c>
      <c r="N469" s="75">
        <f>+'JUNIO 26'!M469</f>
        <v>2066.3000000000002</v>
      </c>
      <c r="O469" s="75">
        <f>+'ABRIL 26'!M469+'MAYO 26'!N469+'JUNIO 26'!N469</f>
        <v>0</v>
      </c>
      <c r="P469" s="76">
        <f t="shared" si="7"/>
        <v>602733.19000000018</v>
      </c>
    </row>
    <row r="470" spans="1:16" ht="15.6" x14ac:dyDescent="0.3">
      <c r="A470" s="1" t="s">
        <v>936</v>
      </c>
      <c r="B470" s="3" t="s">
        <v>937</v>
      </c>
      <c r="C470" s="75">
        <f>+'ABRIL 26'!C470+'MAYO 26'!C470+'JUNIO 26'!C470</f>
        <v>1595378.1799999997</v>
      </c>
      <c r="D470" s="75">
        <f>+'ABRIL 26'!D470+'MAYO 26'!D470+'JUNIO 26'!D470</f>
        <v>639865.39999999991</v>
      </c>
      <c r="E470" s="75">
        <f>+'ABRIL 26'!E470+'MAYO 26'!E470+'JUNIO 26'!E470</f>
        <v>16188.48</v>
      </c>
      <c r="F470" s="75">
        <f>+'ABRIL 26'!F470+'MAYO 26'!F470+'JUNIO 26'!F470</f>
        <v>101725.35000000002</v>
      </c>
      <c r="G470" s="75">
        <f>+'ABRIL 26'!G470+'MAYO 26'!G470+'JUNIO 26'!G470</f>
        <v>32345.739999999998</v>
      </c>
      <c r="H470" s="75">
        <f>+'ABRIL 26'!H470+'MAYO 26'!H470+'JUNIO 26'!H470</f>
        <v>8062</v>
      </c>
      <c r="I470" s="75">
        <f>+'ABRIL 26'!I470+'MAYO 26'!I470+'JUNIO 26'!I470</f>
        <v>33216.85</v>
      </c>
      <c r="J470" s="75">
        <f>'MAYO 26'!J470</f>
        <v>7.46</v>
      </c>
      <c r="K470" s="75">
        <f>+'ABRIL 26'!J470+'MAYO 26'!K470+'JUNIO 26'!J470</f>
        <v>2562</v>
      </c>
      <c r="L470" s="75">
        <f>+'ABRIL 26'!K470+'MAYO 26'!L470+'JUNIO 26'!K470</f>
        <v>3211.5</v>
      </c>
      <c r="M470" s="75">
        <f>+'ABRIL 26'!L470+'MAYO 26'!M470+'JUNIO 26'!L470</f>
        <v>0</v>
      </c>
      <c r="N470" s="75">
        <f>+'JUNIO 26'!M470</f>
        <v>3148.56</v>
      </c>
      <c r="O470" s="75">
        <f>+'ABRIL 26'!M470+'MAYO 26'!N470+'JUNIO 26'!N470</f>
        <v>0</v>
      </c>
      <c r="P470" s="76">
        <f t="shared" si="7"/>
        <v>2435711.52</v>
      </c>
    </row>
    <row r="471" spans="1:16" ht="15.6" x14ac:dyDescent="0.3">
      <c r="A471" s="1" t="s">
        <v>938</v>
      </c>
      <c r="B471" s="3" t="s">
        <v>939</v>
      </c>
      <c r="C471" s="75">
        <f>+'ABRIL 26'!C471+'MAYO 26'!C471+'JUNIO 26'!C471</f>
        <v>317875.61</v>
      </c>
      <c r="D471" s="75">
        <f>+'ABRIL 26'!D471+'MAYO 26'!D471+'JUNIO 26'!D471</f>
        <v>154755.41</v>
      </c>
      <c r="E471" s="75">
        <f>+'ABRIL 26'!E471+'MAYO 26'!E471+'JUNIO 26'!E471</f>
        <v>4471.2800000000007</v>
      </c>
      <c r="F471" s="75">
        <f>+'ABRIL 26'!F471+'MAYO 26'!F471+'JUNIO 26'!F471</f>
        <v>19295.939999999999</v>
      </c>
      <c r="G471" s="75">
        <f>+'ABRIL 26'!G471+'MAYO 26'!G471+'JUNIO 26'!G471</f>
        <v>3725.7000000000003</v>
      </c>
      <c r="H471" s="75">
        <f>+'ABRIL 26'!H471+'MAYO 26'!H471+'JUNIO 26'!H471</f>
        <v>1523.93</v>
      </c>
      <c r="I471" s="75">
        <f>+'ABRIL 26'!I471+'MAYO 26'!I471+'JUNIO 26'!I471</f>
        <v>3604.5</v>
      </c>
      <c r="J471" s="75">
        <f>'MAYO 26'!J471</f>
        <v>0.81</v>
      </c>
      <c r="K471" s="75">
        <f>+'ABRIL 26'!J471+'MAYO 26'!K471+'JUNIO 26'!J471</f>
        <v>934.62000000000012</v>
      </c>
      <c r="L471" s="75">
        <f>+'ABRIL 26'!K471+'MAYO 26'!L471+'JUNIO 26'!K471</f>
        <v>333.04999999999995</v>
      </c>
      <c r="M471" s="75">
        <f>+'ABRIL 26'!L471+'MAYO 26'!M471+'JUNIO 26'!L471</f>
        <v>0</v>
      </c>
      <c r="N471" s="75">
        <f>+'JUNIO 26'!M471</f>
        <v>2065.77</v>
      </c>
      <c r="O471" s="75">
        <f>+'ABRIL 26'!M471+'MAYO 26'!N471+'JUNIO 26'!N471</f>
        <v>0</v>
      </c>
      <c r="P471" s="76">
        <f t="shared" si="7"/>
        <v>508586.62000000005</v>
      </c>
    </row>
    <row r="472" spans="1:16" ht="15.6" x14ac:dyDescent="0.3">
      <c r="A472" s="1" t="s">
        <v>940</v>
      </c>
      <c r="B472" s="3" t="s">
        <v>941</v>
      </c>
      <c r="C472" s="75">
        <f>+'ABRIL 26'!C472+'MAYO 26'!C472+'JUNIO 26'!C472</f>
        <v>331628.90000000002</v>
      </c>
      <c r="D472" s="75">
        <f>+'ABRIL 26'!D472+'MAYO 26'!D472+'JUNIO 26'!D472</f>
        <v>119082.76</v>
      </c>
      <c r="E472" s="75">
        <f>+'ABRIL 26'!E472+'MAYO 26'!E472+'JUNIO 26'!E472</f>
        <v>4533.04</v>
      </c>
      <c r="F472" s="75">
        <f>+'ABRIL 26'!F472+'MAYO 26'!F472+'JUNIO 26'!F472</f>
        <v>20825.769999999997</v>
      </c>
      <c r="G472" s="75">
        <f>+'ABRIL 26'!G472+'MAYO 26'!G472+'JUNIO 26'!G472</f>
        <v>2420.7600000000002</v>
      </c>
      <c r="H472" s="75">
        <f>+'ABRIL 26'!H472+'MAYO 26'!H472+'JUNIO 26'!H472</f>
        <v>1624.6799999999998</v>
      </c>
      <c r="I472" s="75">
        <f>+'ABRIL 26'!I472+'MAYO 26'!I472+'JUNIO 26'!I472</f>
        <v>3541.2700000000004</v>
      </c>
      <c r="J472" s="75">
        <f>'MAYO 26'!J472</f>
        <v>0.8</v>
      </c>
      <c r="K472" s="75">
        <f>+'ABRIL 26'!J472+'MAYO 26'!K472+'JUNIO 26'!J472</f>
        <v>888.75</v>
      </c>
      <c r="L472" s="75">
        <f>+'ABRIL 26'!K472+'MAYO 26'!L472+'JUNIO 26'!K472</f>
        <v>431.71000000000004</v>
      </c>
      <c r="M472" s="75">
        <f>+'ABRIL 26'!L472+'MAYO 26'!M472+'JUNIO 26'!L472</f>
        <v>0</v>
      </c>
      <c r="N472" s="75">
        <f>+'JUNIO 26'!M472</f>
        <v>2016.88</v>
      </c>
      <c r="O472" s="75">
        <f>+'ABRIL 26'!M472+'MAYO 26'!N472+'JUNIO 26'!N472</f>
        <v>0</v>
      </c>
      <c r="P472" s="76">
        <f t="shared" si="7"/>
        <v>486995.32000000007</v>
      </c>
    </row>
    <row r="473" spans="1:16" ht="15.6" x14ac:dyDescent="0.3">
      <c r="A473" s="1" t="s">
        <v>942</v>
      </c>
      <c r="B473" s="3" t="s">
        <v>943</v>
      </c>
      <c r="C473" s="75">
        <f>+'ABRIL 26'!C473+'MAYO 26'!C473+'JUNIO 26'!C473</f>
        <v>518804.63</v>
      </c>
      <c r="D473" s="75">
        <f>+'ABRIL 26'!D473+'MAYO 26'!D473+'JUNIO 26'!D473</f>
        <v>133842.59999999998</v>
      </c>
      <c r="E473" s="75">
        <f>+'ABRIL 26'!E473+'MAYO 26'!E473+'JUNIO 26'!E473</f>
        <v>6503.35</v>
      </c>
      <c r="F473" s="75">
        <f>+'ABRIL 26'!F473+'MAYO 26'!F473+'JUNIO 26'!F473</f>
        <v>32336.780000000002</v>
      </c>
      <c r="G473" s="75">
        <f>+'ABRIL 26'!G473+'MAYO 26'!G473+'JUNIO 26'!G473</f>
        <v>11808.02</v>
      </c>
      <c r="H473" s="75">
        <f>+'ABRIL 26'!H473+'MAYO 26'!H473+'JUNIO 26'!H473</f>
        <v>2548.73</v>
      </c>
      <c r="I473" s="75">
        <f>+'ABRIL 26'!I473+'MAYO 26'!I473+'JUNIO 26'!I473</f>
        <v>9671.25</v>
      </c>
      <c r="J473" s="75">
        <f>'MAYO 26'!J473</f>
        <v>2.17</v>
      </c>
      <c r="K473" s="75">
        <f>+'ABRIL 26'!J473+'MAYO 26'!K473+'JUNIO 26'!J473</f>
        <v>1226.9100000000001</v>
      </c>
      <c r="L473" s="75">
        <f>+'ABRIL 26'!K473+'MAYO 26'!L473+'JUNIO 26'!K473</f>
        <v>757.67000000000007</v>
      </c>
      <c r="M473" s="75">
        <f>+'ABRIL 26'!L473+'MAYO 26'!M473+'JUNIO 26'!L473</f>
        <v>0</v>
      </c>
      <c r="N473" s="75">
        <f>+'JUNIO 26'!M473</f>
        <v>2360.98</v>
      </c>
      <c r="O473" s="75">
        <f>+'ABRIL 26'!M473+'MAYO 26'!N473+'JUNIO 26'!N473</f>
        <v>0</v>
      </c>
      <c r="P473" s="76">
        <f t="shared" si="7"/>
        <v>719863.09000000008</v>
      </c>
    </row>
    <row r="474" spans="1:16" ht="15.6" x14ac:dyDescent="0.3">
      <c r="A474" s="1" t="s">
        <v>944</v>
      </c>
      <c r="B474" s="3" t="s">
        <v>945</v>
      </c>
      <c r="C474" s="75">
        <f>+'ABRIL 26'!C474+'MAYO 26'!C474+'JUNIO 26'!C474</f>
        <v>3809035.7</v>
      </c>
      <c r="D474" s="75">
        <f>+'ABRIL 26'!D474+'MAYO 26'!D474+'JUNIO 26'!D474</f>
        <v>248109.59999999998</v>
      </c>
      <c r="E474" s="75">
        <f>+'ABRIL 26'!E474+'MAYO 26'!E474+'JUNIO 26'!E474</f>
        <v>37048.01</v>
      </c>
      <c r="F474" s="75">
        <f>+'ABRIL 26'!F474+'MAYO 26'!F474+'JUNIO 26'!F474</f>
        <v>251011.32000000004</v>
      </c>
      <c r="G474" s="75">
        <f>+'ABRIL 26'!G474+'MAYO 26'!G474+'JUNIO 26'!G474</f>
        <v>104776.28</v>
      </c>
      <c r="H474" s="75">
        <f>+'ABRIL 26'!H474+'MAYO 26'!H474+'JUNIO 26'!H474</f>
        <v>19637.760000000002</v>
      </c>
      <c r="I474" s="75">
        <f>+'ABRIL 26'!I474+'MAYO 26'!I474+'JUNIO 26'!I474</f>
        <v>94416.73</v>
      </c>
      <c r="J474" s="75">
        <f>'MAYO 26'!J474</f>
        <v>21.2</v>
      </c>
      <c r="K474" s="75">
        <f>+'ABRIL 26'!J474+'MAYO 26'!K474+'JUNIO 26'!J474</f>
        <v>4864.1400000000003</v>
      </c>
      <c r="L474" s="75">
        <f>+'ABRIL 26'!K474+'MAYO 26'!L474+'JUNIO 26'!K474</f>
        <v>8647.33</v>
      </c>
      <c r="M474" s="75">
        <f>+'ABRIL 26'!L474+'MAYO 26'!M474+'JUNIO 26'!L474</f>
        <v>2365</v>
      </c>
      <c r="N474" s="75">
        <f>+'JUNIO 26'!M474</f>
        <v>5614.39</v>
      </c>
      <c r="O474" s="75">
        <f>+'ABRIL 26'!M474+'MAYO 26'!N474+'JUNIO 26'!N474</f>
        <v>0</v>
      </c>
      <c r="P474" s="76">
        <f t="shared" si="7"/>
        <v>4585547.46</v>
      </c>
    </row>
    <row r="475" spans="1:16" ht="15.6" x14ac:dyDescent="0.3">
      <c r="A475" s="1" t="s">
        <v>946</v>
      </c>
      <c r="B475" s="3" t="s">
        <v>947</v>
      </c>
      <c r="C475" s="75">
        <f>+'ABRIL 26'!C475+'MAYO 26'!C475+'JUNIO 26'!C475</f>
        <v>4611041.79</v>
      </c>
      <c r="D475" s="75">
        <f>+'ABRIL 26'!D475+'MAYO 26'!D475+'JUNIO 26'!D475</f>
        <v>5280549.63</v>
      </c>
      <c r="E475" s="75">
        <f>+'ABRIL 26'!E475+'MAYO 26'!E475+'JUNIO 26'!E475</f>
        <v>45245.43</v>
      </c>
      <c r="F475" s="75">
        <f>+'ABRIL 26'!F475+'MAYO 26'!F475+'JUNIO 26'!F475</f>
        <v>293481.31999999995</v>
      </c>
      <c r="G475" s="75">
        <f>+'ABRIL 26'!G475+'MAYO 26'!G475+'JUNIO 26'!G475</f>
        <v>135810.75</v>
      </c>
      <c r="H475" s="75">
        <f>+'ABRIL 26'!H475+'MAYO 26'!H475+'JUNIO 26'!H475</f>
        <v>23292.61</v>
      </c>
      <c r="I475" s="75">
        <f>+'ABRIL 26'!I475+'MAYO 26'!I475+'JUNIO 26'!I475</f>
        <v>116478.70999999999</v>
      </c>
      <c r="J475" s="75">
        <f>'MAYO 26'!J475</f>
        <v>26.15</v>
      </c>
      <c r="K475" s="75">
        <f>+'ABRIL 26'!J475+'MAYO 26'!K475+'JUNIO 26'!J475</f>
        <v>6612.93</v>
      </c>
      <c r="L475" s="75">
        <f>+'ABRIL 26'!K475+'MAYO 26'!L475+'JUNIO 26'!K475</f>
        <v>9478.9</v>
      </c>
      <c r="M475" s="75">
        <f>+'ABRIL 26'!L475+'MAYO 26'!M475+'JUNIO 26'!L475</f>
        <v>0</v>
      </c>
      <c r="N475" s="75">
        <f>+'JUNIO 26'!M475</f>
        <v>7004.61</v>
      </c>
      <c r="O475" s="75">
        <f>+'ABRIL 26'!M475+'MAYO 26'!N475+'JUNIO 26'!N475</f>
        <v>0</v>
      </c>
      <c r="P475" s="76">
        <f t="shared" si="7"/>
        <v>10529022.83</v>
      </c>
    </row>
    <row r="476" spans="1:16" ht="15.6" x14ac:dyDescent="0.3">
      <c r="A476" s="1" t="s">
        <v>948</v>
      </c>
      <c r="B476" s="3" t="s">
        <v>949</v>
      </c>
      <c r="C476" s="75">
        <f>+'ABRIL 26'!C476+'MAYO 26'!C476+'JUNIO 26'!C476</f>
        <v>3300768.0999999996</v>
      </c>
      <c r="D476" s="75">
        <f>+'ABRIL 26'!D476+'MAYO 26'!D476+'JUNIO 26'!D476</f>
        <v>755933.64</v>
      </c>
      <c r="E476" s="75">
        <f>+'ABRIL 26'!E476+'MAYO 26'!E476+'JUNIO 26'!E476</f>
        <v>34686.880000000005</v>
      </c>
      <c r="F476" s="75">
        <f>+'ABRIL 26'!F476+'MAYO 26'!F476+'JUNIO 26'!F476</f>
        <v>209939.77</v>
      </c>
      <c r="G476" s="75">
        <f>+'ABRIL 26'!G476+'MAYO 26'!G476+'JUNIO 26'!G476</f>
        <v>102698.29000000001</v>
      </c>
      <c r="H476" s="75">
        <f>+'ABRIL 26'!H476+'MAYO 26'!H476+'JUNIO 26'!H476</f>
        <v>16608.010000000002</v>
      </c>
      <c r="I476" s="75">
        <f>+'ABRIL 26'!I476+'MAYO 26'!I476+'JUNIO 26'!I476</f>
        <v>82826.37000000001</v>
      </c>
      <c r="J476" s="75">
        <f>'MAYO 26'!J476</f>
        <v>18.600000000000001</v>
      </c>
      <c r="K476" s="75">
        <f>+'ABRIL 26'!J476+'MAYO 26'!K476+'JUNIO 26'!J476</f>
        <v>5562.12</v>
      </c>
      <c r="L476" s="75">
        <f>+'ABRIL 26'!K476+'MAYO 26'!L476+'JUNIO 26'!K476</f>
        <v>6376.9599999999991</v>
      </c>
      <c r="M476" s="75">
        <f>+'ABRIL 26'!L476+'MAYO 26'!M476+'JUNIO 26'!L476</f>
        <v>0</v>
      </c>
      <c r="N476" s="75">
        <f>+'JUNIO 26'!M476</f>
        <v>5698.89</v>
      </c>
      <c r="O476" s="75">
        <f>+'ABRIL 26'!M476+'MAYO 26'!N476+'JUNIO 26'!N476</f>
        <v>70999.55</v>
      </c>
      <c r="P476" s="76">
        <f t="shared" si="7"/>
        <v>4592117.1799999988</v>
      </c>
    </row>
    <row r="477" spans="1:16" ht="15.6" x14ac:dyDescent="0.3">
      <c r="A477" s="1" t="s">
        <v>950</v>
      </c>
      <c r="B477" s="3" t="s">
        <v>951</v>
      </c>
      <c r="C477" s="75">
        <f>+'ABRIL 26'!C477+'MAYO 26'!C477+'JUNIO 26'!C477</f>
        <v>10016456.049999999</v>
      </c>
      <c r="D477" s="75">
        <f>+'ABRIL 26'!D477+'MAYO 26'!D477+'JUNIO 26'!D477</f>
        <v>4081427.9399999995</v>
      </c>
      <c r="E477" s="75">
        <f>+'ABRIL 26'!E477+'MAYO 26'!E477+'JUNIO 26'!E477</f>
        <v>97555.61</v>
      </c>
      <c r="F477" s="75">
        <f>+'ABRIL 26'!F477+'MAYO 26'!F477+'JUNIO 26'!F477</f>
        <v>646499.43000000005</v>
      </c>
      <c r="G477" s="75">
        <f>+'ABRIL 26'!G477+'MAYO 26'!G477+'JUNIO 26'!G477</f>
        <v>252403.09</v>
      </c>
      <c r="H477" s="75">
        <f>+'ABRIL 26'!H477+'MAYO 26'!H477+'JUNIO 26'!H477</f>
        <v>51007.710000000006</v>
      </c>
      <c r="I477" s="75">
        <f>+'ABRIL 26'!I477+'MAYO 26'!I477+'JUNIO 26'!I477</f>
        <v>235484.36</v>
      </c>
      <c r="J477" s="75">
        <f>'MAYO 26'!J477</f>
        <v>52.87</v>
      </c>
      <c r="K477" s="75">
        <f>+'ABRIL 26'!J477+'MAYO 26'!K477+'JUNIO 26'!J477</f>
        <v>13410.72</v>
      </c>
      <c r="L477" s="75">
        <f>+'ABRIL 26'!K477+'MAYO 26'!L477+'JUNIO 26'!K477</f>
        <v>21497.309999999998</v>
      </c>
      <c r="M477" s="75">
        <f>+'ABRIL 26'!L477+'MAYO 26'!M477+'JUNIO 26'!L477</f>
        <v>366264</v>
      </c>
      <c r="N477" s="75">
        <f>+'JUNIO 26'!M477</f>
        <v>11155.87</v>
      </c>
      <c r="O477" s="75">
        <f>+'ABRIL 26'!M477+'MAYO 26'!N477+'JUNIO 26'!N477</f>
        <v>0</v>
      </c>
      <c r="P477" s="76">
        <f t="shared" si="7"/>
        <v>15793214.959999997</v>
      </c>
    </row>
    <row r="478" spans="1:16" ht="15.6" x14ac:dyDescent="0.3">
      <c r="A478" s="1" t="s">
        <v>952</v>
      </c>
      <c r="B478" s="3" t="s">
        <v>953</v>
      </c>
      <c r="C478" s="75">
        <f>+'ABRIL 26'!C478+'MAYO 26'!C478+'JUNIO 26'!C478</f>
        <v>1260348.7599999998</v>
      </c>
      <c r="D478" s="75">
        <f>+'ABRIL 26'!D478+'MAYO 26'!D478+'JUNIO 26'!D478</f>
        <v>159750</v>
      </c>
      <c r="E478" s="75">
        <f>+'ABRIL 26'!E478+'MAYO 26'!E478+'JUNIO 26'!E478</f>
        <v>13908.970000000001</v>
      </c>
      <c r="F478" s="75">
        <f>+'ABRIL 26'!F478+'MAYO 26'!F478+'JUNIO 26'!F478</f>
        <v>79589</v>
      </c>
      <c r="G478" s="75">
        <f>+'ABRIL 26'!G478+'MAYO 26'!G478+'JUNIO 26'!G478</f>
        <v>31622.22</v>
      </c>
      <c r="H478" s="75">
        <f>+'ABRIL 26'!H478+'MAYO 26'!H478+'JUNIO 26'!H478</f>
        <v>6294.130000000001</v>
      </c>
      <c r="I478" s="75">
        <f>+'ABRIL 26'!I478+'MAYO 26'!I478+'JUNIO 26'!I478</f>
        <v>27255.809999999998</v>
      </c>
      <c r="J478" s="75">
        <f>'MAYO 26'!J478</f>
        <v>6.12</v>
      </c>
      <c r="K478" s="75">
        <f>+'ABRIL 26'!J478+'MAYO 26'!K478+'JUNIO 26'!J478</f>
        <v>2334.81</v>
      </c>
      <c r="L478" s="75">
        <f>+'ABRIL 26'!K478+'MAYO 26'!L478+'JUNIO 26'!K478</f>
        <v>2264.7799999999997</v>
      </c>
      <c r="M478" s="75">
        <f>+'ABRIL 26'!L478+'MAYO 26'!M478+'JUNIO 26'!L478</f>
        <v>73710</v>
      </c>
      <c r="N478" s="75">
        <f>+'JUNIO 26'!M478</f>
        <v>3093.82</v>
      </c>
      <c r="O478" s="75">
        <f>+'ABRIL 26'!M478+'MAYO 26'!N478+'JUNIO 26'!N478</f>
        <v>0</v>
      </c>
      <c r="P478" s="76">
        <f t="shared" si="7"/>
        <v>1660178.42</v>
      </c>
    </row>
    <row r="479" spans="1:16" ht="15.6" x14ac:dyDescent="0.3">
      <c r="A479" s="1" t="s">
        <v>954</v>
      </c>
      <c r="B479" s="3" t="s">
        <v>955</v>
      </c>
      <c r="C479" s="75">
        <f>+'ABRIL 26'!C479+'MAYO 26'!C479+'JUNIO 26'!C479</f>
        <v>375826.05000000005</v>
      </c>
      <c r="D479" s="75">
        <f>+'ABRIL 26'!D479+'MAYO 26'!D479+'JUNIO 26'!D479</f>
        <v>177418.37</v>
      </c>
      <c r="E479" s="75">
        <f>+'ABRIL 26'!E479+'MAYO 26'!E479+'JUNIO 26'!E479</f>
        <v>5452.7199999999993</v>
      </c>
      <c r="F479" s="75">
        <f>+'ABRIL 26'!F479+'MAYO 26'!F479+'JUNIO 26'!F479</f>
        <v>23208.720000000001</v>
      </c>
      <c r="G479" s="75">
        <f>+'ABRIL 26'!G479+'MAYO 26'!G479+'JUNIO 26'!G479</f>
        <v>3040.94</v>
      </c>
      <c r="H479" s="75">
        <f>+'ABRIL 26'!H479+'MAYO 26'!H479+'JUNIO 26'!H479</f>
        <v>1813.37</v>
      </c>
      <c r="I479" s="75">
        <f>+'ABRIL 26'!I479+'MAYO 26'!I479+'JUNIO 26'!I479</f>
        <v>3658.94</v>
      </c>
      <c r="J479" s="75">
        <f>'MAYO 26'!J479</f>
        <v>0.82</v>
      </c>
      <c r="K479" s="75">
        <f>+'ABRIL 26'!J479+'MAYO 26'!K479+'JUNIO 26'!J479</f>
        <v>1128.96</v>
      </c>
      <c r="L479" s="75">
        <f>+'ABRIL 26'!K479+'MAYO 26'!L479+'JUNIO 26'!K479</f>
        <v>399.02</v>
      </c>
      <c r="M479" s="75">
        <f>+'ABRIL 26'!L479+'MAYO 26'!M479+'JUNIO 26'!L479</f>
        <v>11627</v>
      </c>
      <c r="N479" s="75">
        <f>+'JUNIO 26'!M479</f>
        <v>2040.79</v>
      </c>
      <c r="O479" s="75">
        <f>+'ABRIL 26'!M479+'MAYO 26'!N479+'JUNIO 26'!N479</f>
        <v>0</v>
      </c>
      <c r="P479" s="76">
        <f t="shared" si="7"/>
        <v>605615.69999999984</v>
      </c>
    </row>
    <row r="480" spans="1:16" ht="15.6" x14ac:dyDescent="0.3">
      <c r="A480" s="1" t="s">
        <v>956</v>
      </c>
      <c r="B480" s="3" t="s">
        <v>957</v>
      </c>
      <c r="C480" s="75">
        <f>+'ABRIL 26'!C480+'MAYO 26'!C480+'JUNIO 26'!C480</f>
        <v>1664421.67</v>
      </c>
      <c r="D480" s="75">
        <f>+'ABRIL 26'!D480+'MAYO 26'!D480+'JUNIO 26'!D480</f>
        <v>1000868.0499999999</v>
      </c>
      <c r="E480" s="75">
        <f>+'ABRIL 26'!E480+'MAYO 26'!E480+'JUNIO 26'!E480</f>
        <v>22794.370000000003</v>
      </c>
      <c r="F480" s="75">
        <f>+'ABRIL 26'!F480+'MAYO 26'!F480+'JUNIO 26'!F480</f>
        <v>103395.17000000001</v>
      </c>
      <c r="G480" s="75">
        <f>+'ABRIL 26'!G480+'MAYO 26'!G480+'JUNIO 26'!G480</f>
        <v>23587.370000000003</v>
      </c>
      <c r="H480" s="75">
        <f>+'ABRIL 26'!H480+'MAYO 26'!H480+'JUNIO 26'!H480</f>
        <v>8099.93</v>
      </c>
      <c r="I480" s="75">
        <f>+'ABRIL 26'!I480+'MAYO 26'!I480+'JUNIO 26'!I480</f>
        <v>22672.74</v>
      </c>
      <c r="J480" s="75">
        <f>'MAYO 26'!J480</f>
        <v>5.09</v>
      </c>
      <c r="K480" s="75">
        <f>+'ABRIL 26'!J480+'MAYO 26'!K480+'JUNIO 26'!J480</f>
        <v>4539.21</v>
      </c>
      <c r="L480" s="75">
        <f>+'ABRIL 26'!K480+'MAYO 26'!L480+'JUNIO 26'!K480</f>
        <v>2059.8199999999997</v>
      </c>
      <c r="M480" s="75">
        <f>+'ABRIL 26'!L480+'MAYO 26'!M480+'JUNIO 26'!L480</f>
        <v>70931</v>
      </c>
      <c r="N480" s="75">
        <f>+'JUNIO 26'!M480</f>
        <v>2819.34</v>
      </c>
      <c r="O480" s="75">
        <f>+'ABRIL 26'!M480+'MAYO 26'!N480+'JUNIO 26'!N480</f>
        <v>0</v>
      </c>
      <c r="P480" s="76">
        <f t="shared" si="7"/>
        <v>2926193.76</v>
      </c>
    </row>
    <row r="481" spans="1:16" ht="15.6" x14ac:dyDescent="0.3">
      <c r="A481" s="1" t="s">
        <v>958</v>
      </c>
      <c r="B481" s="3" t="s">
        <v>959</v>
      </c>
      <c r="C481" s="75">
        <f>+'ABRIL 26'!C481+'MAYO 26'!C481+'JUNIO 26'!C481</f>
        <v>494528.69</v>
      </c>
      <c r="D481" s="75">
        <f>+'ABRIL 26'!D481+'MAYO 26'!D481+'JUNIO 26'!D481</f>
        <v>200458.28999999998</v>
      </c>
      <c r="E481" s="75">
        <f>+'ABRIL 26'!E481+'MAYO 26'!E481+'JUNIO 26'!E481</f>
        <v>6434.23</v>
      </c>
      <c r="F481" s="75">
        <f>+'ABRIL 26'!F481+'MAYO 26'!F481+'JUNIO 26'!F481</f>
        <v>30306.11</v>
      </c>
      <c r="G481" s="75">
        <f>+'ABRIL 26'!G481+'MAYO 26'!G481+'JUNIO 26'!G481</f>
        <v>9083.09</v>
      </c>
      <c r="H481" s="75">
        <f>+'ABRIL 26'!H481+'MAYO 26'!H481+'JUNIO 26'!H481</f>
        <v>2399.79</v>
      </c>
      <c r="I481" s="75">
        <f>+'ABRIL 26'!I481+'MAYO 26'!I481+'JUNIO 26'!I481</f>
        <v>7842.86</v>
      </c>
      <c r="J481" s="75">
        <f>'MAYO 26'!J481</f>
        <v>1.76</v>
      </c>
      <c r="K481" s="75">
        <f>+'ABRIL 26'!J481+'MAYO 26'!K481+'JUNIO 26'!J481</f>
        <v>1278.21</v>
      </c>
      <c r="L481" s="75">
        <f>+'ABRIL 26'!K481+'MAYO 26'!L481+'JUNIO 26'!K481</f>
        <v>635.76</v>
      </c>
      <c r="M481" s="75">
        <f>+'ABRIL 26'!L481+'MAYO 26'!M481+'JUNIO 26'!L481</f>
        <v>0</v>
      </c>
      <c r="N481" s="75">
        <f>+'JUNIO 26'!M481</f>
        <v>2269.31</v>
      </c>
      <c r="O481" s="75">
        <f>+'ABRIL 26'!M481+'MAYO 26'!N481+'JUNIO 26'!N481</f>
        <v>0</v>
      </c>
      <c r="P481" s="76">
        <f t="shared" si="7"/>
        <v>755238.1</v>
      </c>
    </row>
    <row r="482" spans="1:16" ht="15.6" x14ac:dyDescent="0.3">
      <c r="A482" s="1" t="s">
        <v>960</v>
      </c>
      <c r="B482" s="3" t="s">
        <v>961</v>
      </c>
      <c r="C482" s="75">
        <f>+'ABRIL 26'!C482+'MAYO 26'!C482+'JUNIO 26'!C482</f>
        <v>900110.02999999991</v>
      </c>
      <c r="D482" s="75">
        <f>+'ABRIL 26'!D482+'MAYO 26'!D482+'JUNIO 26'!D482</f>
        <v>315560.19</v>
      </c>
      <c r="E482" s="75">
        <f>+'ABRIL 26'!E482+'MAYO 26'!E482+'JUNIO 26'!E482</f>
        <v>10079.85</v>
      </c>
      <c r="F482" s="75">
        <f>+'ABRIL 26'!F482+'MAYO 26'!F482+'JUNIO 26'!F482</f>
        <v>57098.960000000006</v>
      </c>
      <c r="G482" s="75">
        <f>+'ABRIL 26'!G482+'MAYO 26'!G482+'JUNIO 26'!G482</f>
        <v>24513.550000000003</v>
      </c>
      <c r="H482" s="75">
        <f>+'ABRIL 26'!H482+'MAYO 26'!H482+'JUNIO 26'!H482</f>
        <v>4501.3099999999995</v>
      </c>
      <c r="I482" s="75">
        <f>+'ABRIL 26'!I482+'MAYO 26'!I482+'JUNIO 26'!I482</f>
        <v>20457.920000000002</v>
      </c>
      <c r="J482" s="75">
        <f>'MAYO 26'!J482</f>
        <v>4.59</v>
      </c>
      <c r="K482" s="75">
        <f>+'ABRIL 26'!J482+'MAYO 26'!K482+'JUNIO 26'!J482</f>
        <v>1702.44</v>
      </c>
      <c r="L482" s="75">
        <f>+'ABRIL 26'!K482+'MAYO 26'!L482+'JUNIO 26'!K482</f>
        <v>1615.0699999999997</v>
      </c>
      <c r="M482" s="75">
        <f>+'ABRIL 26'!L482+'MAYO 26'!M482+'JUNIO 26'!L482</f>
        <v>0</v>
      </c>
      <c r="N482" s="75">
        <f>+'JUNIO 26'!M482</f>
        <v>2840.33</v>
      </c>
      <c r="O482" s="75">
        <f>+'ABRIL 26'!M482+'MAYO 26'!N482+'JUNIO 26'!N482</f>
        <v>0</v>
      </c>
      <c r="P482" s="76">
        <f t="shared" si="7"/>
        <v>1338484.2400000002</v>
      </c>
    </row>
    <row r="483" spans="1:16" ht="15.6" x14ac:dyDescent="0.3">
      <c r="A483" s="1" t="s">
        <v>962</v>
      </c>
      <c r="B483" s="3" t="s">
        <v>963</v>
      </c>
      <c r="C483" s="75">
        <f>+'ABRIL 26'!C483+'MAYO 26'!C483+'JUNIO 26'!C483</f>
        <v>3496939.24</v>
      </c>
      <c r="D483" s="75">
        <f>+'ABRIL 26'!D483+'MAYO 26'!D483+'JUNIO 26'!D483</f>
        <v>1794773.4499999997</v>
      </c>
      <c r="E483" s="75">
        <f>+'ABRIL 26'!E483+'MAYO 26'!E483+'JUNIO 26'!E483</f>
        <v>36236.07</v>
      </c>
      <c r="F483" s="75">
        <f>+'ABRIL 26'!F483+'MAYO 26'!F483+'JUNIO 26'!F483</f>
        <v>224595.75000000003</v>
      </c>
      <c r="G483" s="75">
        <f>+'ABRIL 26'!G483+'MAYO 26'!G483+'JUNIO 26'!G483</f>
        <v>72936.39</v>
      </c>
      <c r="H483" s="75">
        <f>+'ABRIL 26'!H483+'MAYO 26'!H483+'JUNIO 26'!H483</f>
        <v>17702.260000000002</v>
      </c>
      <c r="I483" s="75">
        <f>+'ABRIL 26'!I483+'MAYO 26'!I483+'JUNIO 26'!I483</f>
        <v>73083.77</v>
      </c>
      <c r="J483" s="75">
        <f>'MAYO 26'!J483</f>
        <v>16.41</v>
      </c>
      <c r="K483" s="75">
        <f>+'ABRIL 26'!J483+'MAYO 26'!K483+'JUNIO 26'!J483</f>
        <v>5541.21</v>
      </c>
      <c r="L483" s="75">
        <f>+'ABRIL 26'!K483+'MAYO 26'!L483+'JUNIO 26'!K483</f>
        <v>7033.6299999999992</v>
      </c>
      <c r="M483" s="75">
        <f>+'ABRIL 26'!L483+'MAYO 26'!M483+'JUNIO 26'!L483</f>
        <v>79555</v>
      </c>
      <c r="N483" s="75">
        <f>+'JUNIO 26'!M483</f>
        <v>4629.92</v>
      </c>
      <c r="O483" s="75">
        <f>+'ABRIL 26'!M483+'MAYO 26'!N483+'JUNIO 26'!N483</f>
        <v>0</v>
      </c>
      <c r="P483" s="76">
        <f t="shared" si="7"/>
        <v>5813043.0999999987</v>
      </c>
    </row>
    <row r="484" spans="1:16" ht="15.6" x14ac:dyDescent="0.3">
      <c r="A484" s="1" t="s">
        <v>964</v>
      </c>
      <c r="B484" s="3" t="s">
        <v>965</v>
      </c>
      <c r="C484" s="75">
        <f>+'ABRIL 26'!C484+'MAYO 26'!C484+'JUNIO 26'!C484</f>
        <v>307586.51</v>
      </c>
      <c r="D484" s="75">
        <f>+'ABRIL 26'!D484+'MAYO 26'!D484+'JUNIO 26'!D484</f>
        <v>141875.34</v>
      </c>
      <c r="E484" s="75">
        <f>+'ABRIL 26'!E484+'MAYO 26'!E484+'JUNIO 26'!E484</f>
        <v>4231.92</v>
      </c>
      <c r="F484" s="75">
        <f>+'ABRIL 26'!F484+'MAYO 26'!F484+'JUNIO 26'!F484</f>
        <v>19334.71</v>
      </c>
      <c r="G484" s="75">
        <f>+'ABRIL 26'!G484+'MAYO 26'!G484+'JUNIO 26'!G484</f>
        <v>2978.1000000000004</v>
      </c>
      <c r="H484" s="75">
        <f>+'ABRIL 26'!H484+'MAYO 26'!H484+'JUNIO 26'!H484</f>
        <v>1507.6</v>
      </c>
      <c r="I484" s="75">
        <f>+'ABRIL 26'!I484+'MAYO 26'!I484+'JUNIO 26'!I484</f>
        <v>3619.85</v>
      </c>
      <c r="J484" s="75">
        <f>'MAYO 26'!J484</f>
        <v>0.81</v>
      </c>
      <c r="K484" s="75">
        <f>+'ABRIL 26'!J484+'MAYO 26'!K484+'JUNIO 26'!J484</f>
        <v>838.56</v>
      </c>
      <c r="L484" s="75">
        <f>+'ABRIL 26'!K484+'MAYO 26'!L484+'JUNIO 26'!K484</f>
        <v>397.99</v>
      </c>
      <c r="M484" s="75">
        <f>+'ABRIL 26'!L484+'MAYO 26'!M484+'JUNIO 26'!L484</f>
        <v>14949</v>
      </c>
      <c r="N484" s="75">
        <f>+'JUNIO 26'!M484</f>
        <v>2038.13</v>
      </c>
      <c r="O484" s="75">
        <f>+'ABRIL 26'!M484+'MAYO 26'!N484+'JUNIO 26'!N484</f>
        <v>0</v>
      </c>
      <c r="P484" s="76">
        <f t="shared" si="7"/>
        <v>499358.5199999999</v>
      </c>
    </row>
    <row r="485" spans="1:16" ht="15.6" x14ac:dyDescent="0.3">
      <c r="A485" s="1" t="s">
        <v>966</v>
      </c>
      <c r="B485" s="3" t="s">
        <v>967</v>
      </c>
      <c r="C485" s="75">
        <f>+'ABRIL 26'!C485+'MAYO 26'!C485+'JUNIO 26'!C485</f>
        <v>562794.56999999995</v>
      </c>
      <c r="D485" s="75">
        <f>+'ABRIL 26'!D485+'MAYO 26'!D485+'JUNIO 26'!D485</f>
        <v>195515.22</v>
      </c>
      <c r="E485" s="75">
        <f>+'ABRIL 26'!E485+'MAYO 26'!E485+'JUNIO 26'!E485</f>
        <v>7331.2999999999993</v>
      </c>
      <c r="F485" s="75">
        <f>+'ABRIL 26'!F485+'MAYO 26'!F485+'JUNIO 26'!F485</f>
        <v>34328.449999999997</v>
      </c>
      <c r="G485" s="75">
        <f>+'ABRIL 26'!G485+'MAYO 26'!G485+'JUNIO 26'!G485</f>
        <v>9545.2800000000007</v>
      </c>
      <c r="H485" s="75">
        <f>+'ABRIL 26'!H485+'MAYO 26'!H485+'JUNIO 26'!H485</f>
        <v>2720.33</v>
      </c>
      <c r="I485" s="75">
        <f>+'ABRIL 26'!I485+'MAYO 26'!I485+'JUNIO 26'!I485</f>
        <v>8352.4500000000007</v>
      </c>
      <c r="J485" s="75">
        <f>'MAYO 26'!J485</f>
        <v>1.88</v>
      </c>
      <c r="K485" s="75">
        <f>+'ABRIL 26'!J485+'MAYO 26'!K485+'JUNIO 26'!J485</f>
        <v>1444.0500000000002</v>
      </c>
      <c r="L485" s="75">
        <f>+'ABRIL 26'!K485+'MAYO 26'!L485+'JUNIO 26'!K485</f>
        <v>705.71</v>
      </c>
      <c r="M485" s="75">
        <f>+'ABRIL 26'!L485+'MAYO 26'!M485+'JUNIO 26'!L485</f>
        <v>13814</v>
      </c>
      <c r="N485" s="75">
        <f>+'JUNIO 26'!M485</f>
        <v>2278.87</v>
      </c>
      <c r="O485" s="75">
        <f>+'ABRIL 26'!M485+'MAYO 26'!N485+'JUNIO 26'!N485</f>
        <v>0</v>
      </c>
      <c r="P485" s="76">
        <f t="shared" si="7"/>
        <v>838832.10999999987</v>
      </c>
    </row>
    <row r="486" spans="1:16" ht="15.6" x14ac:dyDescent="0.3">
      <c r="A486" s="1" t="s">
        <v>968</v>
      </c>
      <c r="B486" s="3" t="s">
        <v>969</v>
      </c>
      <c r="C486" s="75">
        <f>+'ABRIL 26'!C486+'MAYO 26'!C486+'JUNIO 26'!C486</f>
        <v>605128.98</v>
      </c>
      <c r="D486" s="75">
        <f>+'ABRIL 26'!D486+'MAYO 26'!D486+'JUNIO 26'!D486</f>
        <v>114720.59999999999</v>
      </c>
      <c r="E486" s="75">
        <f>+'ABRIL 26'!E486+'MAYO 26'!E486+'JUNIO 26'!E486</f>
        <v>7575.2999999999993</v>
      </c>
      <c r="F486" s="75">
        <f>+'ABRIL 26'!F486+'MAYO 26'!F486+'JUNIO 26'!F486</f>
        <v>37525.159999999996</v>
      </c>
      <c r="G486" s="75">
        <f>+'ABRIL 26'!G486+'MAYO 26'!G486+'JUNIO 26'!G486</f>
        <v>11353.45</v>
      </c>
      <c r="H486" s="75">
        <f>+'ABRIL 26'!H486+'MAYO 26'!H486+'JUNIO 26'!H486</f>
        <v>2963.79</v>
      </c>
      <c r="I486" s="75">
        <f>+'ABRIL 26'!I486+'MAYO 26'!I486+'JUNIO 26'!I486</f>
        <v>10165.43</v>
      </c>
      <c r="J486" s="75">
        <f>'MAYO 26'!J486</f>
        <v>2.2799999999999998</v>
      </c>
      <c r="K486" s="75">
        <f>+'ABRIL 26'!J486+'MAYO 26'!K486+'JUNIO 26'!J486</f>
        <v>1434.9</v>
      </c>
      <c r="L486" s="75">
        <f>+'ABRIL 26'!K486+'MAYO 26'!L486+'JUNIO 26'!K486</f>
        <v>868.48</v>
      </c>
      <c r="M486" s="75">
        <f>+'ABRIL 26'!L486+'MAYO 26'!M486+'JUNIO 26'!L486</f>
        <v>6808</v>
      </c>
      <c r="N486" s="75">
        <f>+'JUNIO 26'!M486</f>
        <v>2351.15</v>
      </c>
      <c r="O486" s="75">
        <f>+'ABRIL 26'!M486+'MAYO 26'!N486+'JUNIO 26'!N486</f>
        <v>0</v>
      </c>
      <c r="P486" s="76">
        <f t="shared" si="7"/>
        <v>800897.52000000014</v>
      </c>
    </row>
    <row r="487" spans="1:16" ht="15.6" x14ac:dyDescent="0.3">
      <c r="A487" s="1" t="s">
        <v>970</v>
      </c>
      <c r="B487" s="3" t="s">
        <v>971</v>
      </c>
      <c r="C487" s="75">
        <f>+'ABRIL 26'!C487+'MAYO 26'!C487+'JUNIO 26'!C487</f>
        <v>198853.37</v>
      </c>
      <c r="D487" s="75">
        <f>+'ABRIL 26'!D487+'MAYO 26'!D487+'JUNIO 26'!D487</f>
        <v>100440.25</v>
      </c>
      <c r="E487" s="75">
        <f>+'ABRIL 26'!E487+'MAYO 26'!E487+'JUNIO 26'!E487</f>
        <v>3226.85</v>
      </c>
      <c r="F487" s="75">
        <f>+'ABRIL 26'!F487+'MAYO 26'!F487+'JUNIO 26'!F487</f>
        <v>11711.960000000001</v>
      </c>
      <c r="G487" s="75">
        <f>+'ABRIL 26'!G487+'MAYO 26'!G487+'JUNIO 26'!G487</f>
        <v>1233.6399999999999</v>
      </c>
      <c r="H487" s="75">
        <f>+'ABRIL 26'!H487+'MAYO 26'!H487+'JUNIO 26'!H487</f>
        <v>925.79</v>
      </c>
      <c r="I487" s="75">
        <f>+'ABRIL 26'!I487+'MAYO 26'!I487+'JUNIO 26'!I487</f>
        <v>1151.3600000000001</v>
      </c>
      <c r="J487" s="75">
        <f>'MAYO 26'!J487</f>
        <v>0.26</v>
      </c>
      <c r="K487" s="75">
        <f>+'ABRIL 26'!J487+'MAYO 26'!K487+'JUNIO 26'!J487</f>
        <v>759.54</v>
      </c>
      <c r="L487" s="75">
        <f>+'ABRIL 26'!K487+'MAYO 26'!L487+'JUNIO 26'!K487</f>
        <v>102.61</v>
      </c>
      <c r="M487" s="75">
        <f>+'ABRIL 26'!L487+'MAYO 26'!M487+'JUNIO 26'!L487</f>
        <v>8233</v>
      </c>
      <c r="N487" s="75">
        <f>+'JUNIO 26'!M487</f>
        <v>1972.5</v>
      </c>
      <c r="O487" s="75">
        <f>+'ABRIL 26'!M487+'MAYO 26'!N487+'JUNIO 26'!N487</f>
        <v>0</v>
      </c>
      <c r="P487" s="76">
        <f t="shared" si="7"/>
        <v>328611.12999999995</v>
      </c>
    </row>
    <row r="488" spans="1:16" ht="15.6" x14ac:dyDescent="0.3">
      <c r="A488" s="1" t="s">
        <v>972</v>
      </c>
      <c r="B488" s="3" t="s">
        <v>973</v>
      </c>
      <c r="C488" s="75">
        <f>+'ABRIL 26'!C488+'MAYO 26'!C488+'JUNIO 26'!C488</f>
        <v>573323.61</v>
      </c>
      <c r="D488" s="75">
        <f>+'ABRIL 26'!D488+'MAYO 26'!D488+'JUNIO 26'!D488</f>
        <v>260338.69999999998</v>
      </c>
      <c r="E488" s="75">
        <f>+'ABRIL 26'!E488+'MAYO 26'!E488+'JUNIO 26'!E488</f>
        <v>7052.38</v>
      </c>
      <c r="F488" s="75">
        <f>+'ABRIL 26'!F488+'MAYO 26'!F488+'JUNIO 26'!F488</f>
        <v>35871.71</v>
      </c>
      <c r="G488" s="75">
        <f>+'ABRIL 26'!G488+'MAYO 26'!G488+'JUNIO 26'!G488</f>
        <v>9889.07</v>
      </c>
      <c r="H488" s="75">
        <f>+'ABRIL 26'!H488+'MAYO 26'!H488+'JUNIO 26'!H488</f>
        <v>2824.57</v>
      </c>
      <c r="I488" s="75">
        <f>+'ABRIL 26'!I488+'MAYO 26'!I488+'JUNIO 26'!I488</f>
        <v>9355.5</v>
      </c>
      <c r="J488" s="75">
        <f>'MAYO 26'!J488</f>
        <v>2.1</v>
      </c>
      <c r="K488" s="75">
        <f>+'ABRIL 26'!J488+'MAYO 26'!K488+'JUNIO 26'!J488</f>
        <v>1282.26</v>
      </c>
      <c r="L488" s="75">
        <f>+'ABRIL 26'!K488+'MAYO 26'!L488+'JUNIO 26'!K488</f>
        <v>871.39</v>
      </c>
      <c r="M488" s="75">
        <f>+'ABRIL 26'!L488+'MAYO 26'!M488+'JUNIO 26'!L488</f>
        <v>16455</v>
      </c>
      <c r="N488" s="75">
        <f>+'JUNIO 26'!M488</f>
        <v>2285.25</v>
      </c>
      <c r="O488" s="75">
        <f>+'ABRIL 26'!M488+'MAYO 26'!N488+'JUNIO 26'!N488</f>
        <v>0</v>
      </c>
      <c r="P488" s="76">
        <f t="shared" si="7"/>
        <v>919551.5399999998</v>
      </c>
    </row>
    <row r="489" spans="1:16" ht="15.6" x14ac:dyDescent="0.3">
      <c r="A489" s="1" t="s">
        <v>974</v>
      </c>
      <c r="B489" s="3" t="s">
        <v>975</v>
      </c>
      <c r="C489" s="75">
        <f>+'ABRIL 26'!C489+'MAYO 26'!C489+'JUNIO 26'!C489</f>
        <v>872190.45</v>
      </c>
      <c r="D489" s="75">
        <f>+'ABRIL 26'!D489+'MAYO 26'!D489+'JUNIO 26'!D489</f>
        <v>174438.38999999998</v>
      </c>
      <c r="E489" s="75">
        <f>+'ABRIL 26'!E489+'MAYO 26'!E489+'JUNIO 26'!E489</f>
        <v>9496.81</v>
      </c>
      <c r="F489" s="75">
        <f>+'ABRIL 26'!F489+'MAYO 26'!F489+'JUNIO 26'!F489</f>
        <v>55773.87</v>
      </c>
      <c r="G489" s="75">
        <f>+'ABRIL 26'!G489+'MAYO 26'!G489+'JUNIO 26'!G489</f>
        <v>13528.39</v>
      </c>
      <c r="H489" s="75">
        <f>+'ABRIL 26'!H489+'MAYO 26'!H489+'JUNIO 26'!H489</f>
        <v>4388.92</v>
      </c>
      <c r="I489" s="75">
        <f>+'ABRIL 26'!I489+'MAYO 26'!I489+'JUNIO 26'!I489</f>
        <v>15513.95</v>
      </c>
      <c r="J489" s="75">
        <f>'MAYO 26'!J489</f>
        <v>3.48</v>
      </c>
      <c r="K489" s="75">
        <f>+'ABRIL 26'!J489+'MAYO 26'!K489+'JUNIO 26'!J489</f>
        <v>1510.98</v>
      </c>
      <c r="L489" s="75">
        <f>+'ABRIL 26'!K489+'MAYO 26'!L489+'JUNIO 26'!K489</f>
        <v>1649.66</v>
      </c>
      <c r="M489" s="75">
        <f>+'ABRIL 26'!L489+'MAYO 26'!M489+'JUNIO 26'!L489</f>
        <v>22062</v>
      </c>
      <c r="N489" s="75">
        <f>+'JUNIO 26'!M489</f>
        <v>2430.6</v>
      </c>
      <c r="O489" s="75">
        <f>+'ABRIL 26'!M489+'MAYO 26'!N489+'JUNIO 26'!N489</f>
        <v>0</v>
      </c>
      <c r="P489" s="76">
        <f t="shared" si="7"/>
        <v>1172987.4999999998</v>
      </c>
    </row>
    <row r="490" spans="1:16" ht="15.6" x14ac:dyDescent="0.3">
      <c r="A490" s="1" t="s">
        <v>976</v>
      </c>
      <c r="B490" s="3" t="s">
        <v>977</v>
      </c>
      <c r="C490" s="75">
        <f>+'ABRIL 26'!C490+'MAYO 26'!C490+'JUNIO 26'!C490</f>
        <v>20630362.59</v>
      </c>
      <c r="D490" s="75">
        <f>+'ABRIL 26'!D490+'MAYO 26'!D490+'JUNIO 26'!D490</f>
        <v>5311615.24</v>
      </c>
      <c r="E490" s="75">
        <f>+'ABRIL 26'!E490+'MAYO 26'!E490+'JUNIO 26'!E490</f>
        <v>188260.91</v>
      </c>
      <c r="F490" s="75">
        <f>+'ABRIL 26'!F490+'MAYO 26'!F490+'JUNIO 26'!F490</f>
        <v>1298892.6100000001</v>
      </c>
      <c r="G490" s="75">
        <f>+'ABRIL 26'!G490+'MAYO 26'!G490+'JUNIO 26'!G490</f>
        <v>397538.81000000006</v>
      </c>
      <c r="H490" s="75">
        <f>+'ABRIL 26'!H490+'MAYO 26'!H490+'JUNIO 26'!H490</f>
        <v>103829.72</v>
      </c>
      <c r="I490" s="75">
        <f>+'ABRIL 26'!I490+'MAYO 26'!I490+'JUNIO 26'!I490</f>
        <v>428274.95</v>
      </c>
      <c r="J490" s="75">
        <f>'MAYO 26'!J490</f>
        <v>96.16</v>
      </c>
      <c r="K490" s="75">
        <f>+'ABRIL 26'!J490+'MAYO 26'!K490+'JUNIO 26'!J490</f>
        <v>23963.670000000002</v>
      </c>
      <c r="L490" s="75">
        <f>+'ABRIL 26'!K490+'MAYO 26'!L490+'JUNIO 26'!K490</f>
        <v>43481.04</v>
      </c>
      <c r="M490" s="75">
        <f>+'ABRIL 26'!L490+'MAYO 26'!M490+'JUNIO 26'!L490</f>
        <v>1035964</v>
      </c>
      <c r="N490" s="75">
        <f>+'JUNIO 26'!M490</f>
        <v>16763.78</v>
      </c>
      <c r="O490" s="75">
        <f>+'ABRIL 26'!M490+'MAYO 26'!N490+'JUNIO 26'!N490</f>
        <v>0</v>
      </c>
      <c r="P490" s="76">
        <f t="shared" si="7"/>
        <v>29479043.479999997</v>
      </c>
    </row>
    <row r="491" spans="1:16" ht="15.6" x14ac:dyDescent="0.3">
      <c r="A491" s="1" t="s">
        <v>978</v>
      </c>
      <c r="B491" s="3" t="s">
        <v>979</v>
      </c>
      <c r="C491" s="75">
        <f>+'ABRIL 26'!C491+'MAYO 26'!C491+'JUNIO 26'!C491</f>
        <v>2450715.9500000002</v>
      </c>
      <c r="D491" s="75">
        <f>+'ABRIL 26'!D491+'MAYO 26'!D491+'JUNIO 26'!D491</f>
        <v>1254097.22</v>
      </c>
      <c r="E491" s="75">
        <f>+'ABRIL 26'!E491+'MAYO 26'!E491+'JUNIO 26'!E491</f>
        <v>23710.699999999997</v>
      </c>
      <c r="F491" s="75">
        <f>+'ABRIL 26'!F491+'MAYO 26'!F491+'JUNIO 26'!F491</f>
        <v>155002.22999999998</v>
      </c>
      <c r="G491" s="75">
        <f>+'ABRIL 26'!G491+'MAYO 26'!G491+'JUNIO 26'!G491</f>
        <v>76115.48000000001</v>
      </c>
      <c r="H491" s="75">
        <f>+'ABRIL 26'!H491+'MAYO 26'!H491+'JUNIO 26'!H491</f>
        <v>12353.03</v>
      </c>
      <c r="I491" s="75">
        <f>+'ABRIL 26'!I491+'MAYO 26'!I491+'JUNIO 26'!I491</f>
        <v>64211.68</v>
      </c>
      <c r="J491" s="75">
        <f>'MAYO 26'!J491</f>
        <v>14.42</v>
      </c>
      <c r="K491" s="75">
        <f>+'ABRIL 26'!J491+'MAYO 26'!K491+'JUNIO 26'!J491</f>
        <v>3538.83</v>
      </c>
      <c r="L491" s="75">
        <f>+'ABRIL 26'!K491+'MAYO 26'!L491+'JUNIO 26'!K491</f>
        <v>5016.1900000000005</v>
      </c>
      <c r="M491" s="75">
        <f>+'ABRIL 26'!L491+'MAYO 26'!M491+'JUNIO 26'!L491</f>
        <v>110339</v>
      </c>
      <c r="N491" s="75">
        <f>+'JUNIO 26'!M491</f>
        <v>4818.84</v>
      </c>
      <c r="O491" s="75">
        <f>+'ABRIL 26'!M491+'MAYO 26'!N491+'JUNIO 26'!N491</f>
        <v>0</v>
      </c>
      <c r="P491" s="76">
        <f t="shared" si="7"/>
        <v>4159933.57</v>
      </c>
    </row>
    <row r="492" spans="1:16" ht="15.6" x14ac:dyDescent="0.3">
      <c r="A492" s="1" t="s">
        <v>980</v>
      </c>
      <c r="B492" s="3" t="s">
        <v>981</v>
      </c>
      <c r="C492" s="75">
        <f>+'ABRIL 26'!C492+'MAYO 26'!C492+'JUNIO 26'!C492</f>
        <v>1495401.0100000002</v>
      </c>
      <c r="D492" s="75">
        <f>+'ABRIL 26'!D492+'MAYO 26'!D492+'JUNIO 26'!D492</f>
        <v>601404.46</v>
      </c>
      <c r="E492" s="75">
        <f>+'ABRIL 26'!E492+'MAYO 26'!E492+'JUNIO 26'!E492</f>
        <v>15339.689999999999</v>
      </c>
      <c r="F492" s="75">
        <f>+'ABRIL 26'!F492+'MAYO 26'!F492+'JUNIO 26'!F492</f>
        <v>93430.66</v>
      </c>
      <c r="G492" s="75">
        <f>+'ABRIL 26'!G492+'MAYO 26'!G492+'JUNIO 26'!G492</f>
        <v>31906.66</v>
      </c>
      <c r="H492" s="75">
        <f>+'ABRIL 26'!H492+'MAYO 26'!H492+'JUNIO 26'!H492</f>
        <v>7456.630000000001</v>
      </c>
      <c r="I492" s="75">
        <f>+'ABRIL 26'!I492+'MAYO 26'!I492+'JUNIO 26'!I492</f>
        <v>30467.57</v>
      </c>
      <c r="J492" s="75">
        <f>'MAYO 26'!J492</f>
        <v>6.84</v>
      </c>
      <c r="K492" s="75">
        <f>+'ABRIL 26'!J492+'MAYO 26'!K492+'JUNIO 26'!J492</f>
        <v>2462.04</v>
      </c>
      <c r="L492" s="75">
        <f>+'ABRIL 26'!K492+'MAYO 26'!L492+'JUNIO 26'!K492</f>
        <v>2802.96</v>
      </c>
      <c r="M492" s="75">
        <f>+'ABRIL 26'!L492+'MAYO 26'!M492+'JUNIO 26'!L492</f>
        <v>45014</v>
      </c>
      <c r="N492" s="75">
        <f>+'JUNIO 26'!M492</f>
        <v>3110.83</v>
      </c>
      <c r="O492" s="75">
        <f>+'ABRIL 26'!M492+'MAYO 26'!N492+'JUNIO 26'!N492</f>
        <v>0</v>
      </c>
      <c r="P492" s="76">
        <f t="shared" si="7"/>
        <v>2328803.35</v>
      </c>
    </row>
    <row r="493" spans="1:16" ht="15.6" x14ac:dyDescent="0.3">
      <c r="A493" s="1" t="s">
        <v>982</v>
      </c>
      <c r="B493" s="3" t="s">
        <v>983</v>
      </c>
      <c r="C493" s="75">
        <f>+'ABRIL 26'!C493+'MAYO 26'!C493+'JUNIO 26'!C493</f>
        <v>908721.29999999993</v>
      </c>
      <c r="D493" s="75">
        <f>+'ABRIL 26'!D493+'MAYO 26'!D493+'JUNIO 26'!D493</f>
        <v>420657.36</v>
      </c>
      <c r="E493" s="75">
        <f>+'ABRIL 26'!E493+'MAYO 26'!E493+'JUNIO 26'!E493</f>
        <v>10709.349999999999</v>
      </c>
      <c r="F493" s="75">
        <f>+'ABRIL 26'!F493+'MAYO 26'!F493+'JUNIO 26'!F493</f>
        <v>56967.519999999997</v>
      </c>
      <c r="G493" s="75">
        <f>+'ABRIL 26'!G493+'MAYO 26'!G493+'JUNIO 26'!G493</f>
        <v>22923.52</v>
      </c>
      <c r="H493" s="75">
        <f>+'ABRIL 26'!H493+'MAYO 26'!H493+'JUNIO 26'!H493</f>
        <v>4498.45</v>
      </c>
      <c r="I493" s="75">
        <f>+'ABRIL 26'!I493+'MAYO 26'!I493+'JUNIO 26'!I493</f>
        <v>18665.79</v>
      </c>
      <c r="J493" s="75">
        <f>'MAYO 26'!J493</f>
        <v>4.1900000000000004</v>
      </c>
      <c r="K493" s="75">
        <f>+'ABRIL 26'!J493+'MAYO 26'!K493+'JUNIO 26'!J493</f>
        <v>1921.9499999999998</v>
      </c>
      <c r="L493" s="75">
        <f>+'ABRIL 26'!K493+'MAYO 26'!L493+'JUNIO 26'!K493</f>
        <v>1476.38</v>
      </c>
      <c r="M493" s="75">
        <f>+'ABRIL 26'!L493+'MAYO 26'!M493+'JUNIO 26'!L493</f>
        <v>0</v>
      </c>
      <c r="N493" s="75">
        <f>+'JUNIO 26'!M493</f>
        <v>2759.02</v>
      </c>
      <c r="O493" s="75">
        <f>+'ABRIL 26'!M493+'MAYO 26'!N493+'JUNIO 26'!N493</f>
        <v>0</v>
      </c>
      <c r="P493" s="76">
        <f t="shared" si="7"/>
        <v>1449304.8299999998</v>
      </c>
    </row>
    <row r="494" spans="1:16" ht="15.6" x14ac:dyDescent="0.3">
      <c r="A494" s="1" t="s">
        <v>984</v>
      </c>
      <c r="B494" s="3" t="s">
        <v>985</v>
      </c>
      <c r="C494" s="75">
        <f>+'ABRIL 26'!C494+'MAYO 26'!C494+'JUNIO 26'!C494</f>
        <v>720088.52</v>
      </c>
      <c r="D494" s="75">
        <f>+'ABRIL 26'!D494+'MAYO 26'!D494+'JUNIO 26'!D494</f>
        <v>614266.02</v>
      </c>
      <c r="E494" s="75">
        <f>+'ABRIL 26'!E494+'MAYO 26'!E494+'JUNIO 26'!E494</f>
        <v>8167.1699999999992</v>
      </c>
      <c r="F494" s="75">
        <f>+'ABRIL 26'!F494+'MAYO 26'!F494+'JUNIO 26'!F494</f>
        <v>43748.249999999993</v>
      </c>
      <c r="G494" s="75">
        <f>+'ABRIL 26'!G494+'MAYO 26'!G494+'JUNIO 26'!G494</f>
        <v>17112.27</v>
      </c>
      <c r="H494" s="75">
        <f>+'ABRIL 26'!H494+'MAYO 26'!H494+'JUNIO 26'!H494</f>
        <v>3508.37</v>
      </c>
      <c r="I494" s="75">
        <f>+'ABRIL 26'!I494+'MAYO 26'!I494+'JUNIO 26'!I494</f>
        <v>14184.830000000002</v>
      </c>
      <c r="J494" s="75">
        <f>'MAYO 26'!J494</f>
        <v>3.19</v>
      </c>
      <c r="K494" s="75">
        <f>+'ABRIL 26'!J494+'MAYO 26'!K494+'JUNIO 26'!J494</f>
        <v>1464.33</v>
      </c>
      <c r="L494" s="75">
        <f>+'ABRIL 26'!K494+'MAYO 26'!L494+'JUNIO 26'!K494</f>
        <v>1099.6100000000001</v>
      </c>
      <c r="M494" s="75">
        <f>+'ABRIL 26'!L494+'MAYO 26'!M494+'JUNIO 26'!L494</f>
        <v>0</v>
      </c>
      <c r="N494" s="75">
        <f>+'JUNIO 26'!M494</f>
        <v>2569.0300000000002</v>
      </c>
      <c r="O494" s="75">
        <f>+'ABRIL 26'!M494+'MAYO 26'!N494+'JUNIO 26'!N494</f>
        <v>0</v>
      </c>
      <c r="P494" s="76">
        <f t="shared" si="7"/>
        <v>1426211.5900000003</v>
      </c>
    </row>
    <row r="495" spans="1:16" ht="15.6" x14ac:dyDescent="0.3">
      <c r="A495" s="1" t="s">
        <v>986</v>
      </c>
      <c r="B495" s="3" t="s">
        <v>987</v>
      </c>
      <c r="C495" s="75">
        <f>+'ABRIL 26'!C495+'MAYO 26'!C495+'JUNIO 26'!C495</f>
        <v>1021461.68</v>
      </c>
      <c r="D495" s="75">
        <f>+'ABRIL 26'!D495+'MAYO 26'!D495+'JUNIO 26'!D495</f>
        <v>361933.06</v>
      </c>
      <c r="E495" s="75">
        <f>+'ABRIL 26'!E495+'MAYO 26'!E495+'JUNIO 26'!E495</f>
        <v>8373.2200000000012</v>
      </c>
      <c r="F495" s="75">
        <f>+'ABRIL 26'!F495+'MAYO 26'!F495+'JUNIO 26'!F495</f>
        <v>55837.59</v>
      </c>
      <c r="G495" s="75">
        <f>+'ABRIL 26'!G495+'MAYO 26'!G495+'JUNIO 26'!G495</f>
        <v>13954.95</v>
      </c>
      <c r="H495" s="75">
        <f>+'ABRIL 26'!H495+'MAYO 26'!H495+'JUNIO 26'!H495</f>
        <v>4952.03</v>
      </c>
      <c r="I495" s="75">
        <f>+'ABRIL 26'!I495+'MAYO 26'!I495+'JUNIO 26'!I495</f>
        <v>15807.879999999997</v>
      </c>
      <c r="J495" s="75">
        <f>'MAYO 26'!J495</f>
        <v>3.55</v>
      </c>
      <c r="K495" s="75">
        <f>+'ABRIL 26'!J495+'MAYO 26'!K495+'JUNIO 26'!J495</f>
        <v>1820.58</v>
      </c>
      <c r="L495" s="75">
        <f>+'ABRIL 26'!K495+'MAYO 26'!L495+'JUNIO 26'!K495</f>
        <v>1661.76</v>
      </c>
      <c r="M495" s="75">
        <f>+'ABRIL 26'!L495+'MAYO 26'!M495+'JUNIO 26'!L495</f>
        <v>33375</v>
      </c>
      <c r="N495" s="75">
        <f>+'JUNIO 26'!M495</f>
        <v>2448.66</v>
      </c>
      <c r="O495" s="75">
        <f>+'ABRIL 26'!M495+'MAYO 26'!N495+'JUNIO 26'!N495</f>
        <v>0</v>
      </c>
      <c r="P495" s="76">
        <f t="shared" si="7"/>
        <v>1521629.96</v>
      </c>
    </row>
    <row r="496" spans="1:16" ht="15.6" x14ac:dyDescent="0.3">
      <c r="A496" s="1" t="s">
        <v>988</v>
      </c>
      <c r="B496" s="3" t="s">
        <v>989</v>
      </c>
      <c r="C496" s="75">
        <f>+'ABRIL 26'!C496+'MAYO 26'!C496+'JUNIO 26'!C496</f>
        <v>582179.30000000005</v>
      </c>
      <c r="D496" s="75">
        <f>+'ABRIL 26'!D496+'MAYO 26'!D496+'JUNIO 26'!D496</f>
        <v>129832.5</v>
      </c>
      <c r="E496" s="75">
        <f>+'ABRIL 26'!E496+'MAYO 26'!E496+'JUNIO 26'!E496</f>
        <v>6136.29</v>
      </c>
      <c r="F496" s="75">
        <f>+'ABRIL 26'!F496+'MAYO 26'!F496+'JUNIO 26'!F496</f>
        <v>39608.75</v>
      </c>
      <c r="G496" s="75">
        <f>+'ABRIL 26'!G496+'MAYO 26'!G496+'JUNIO 26'!G496</f>
        <v>915.75</v>
      </c>
      <c r="H496" s="75">
        <f>+'ABRIL 26'!H496+'MAYO 26'!H496+'JUNIO 26'!H496</f>
        <v>3041.1699999999996</v>
      </c>
      <c r="I496" s="75">
        <f>+'ABRIL 26'!I496+'MAYO 26'!I496+'JUNIO 26'!I496</f>
        <v>7937.78</v>
      </c>
      <c r="J496" s="75">
        <f>'MAYO 26'!J496</f>
        <v>1.78</v>
      </c>
      <c r="K496" s="75">
        <f>+'ABRIL 26'!J496+'MAYO 26'!K496+'JUNIO 26'!J496</f>
        <v>800.06999999999994</v>
      </c>
      <c r="L496" s="75">
        <f>+'ABRIL 26'!K496+'MAYO 26'!L496+'JUNIO 26'!K496</f>
        <v>1346.94</v>
      </c>
      <c r="M496" s="75">
        <f>+'ABRIL 26'!L496+'MAYO 26'!M496+'JUNIO 26'!L496</f>
        <v>0</v>
      </c>
      <c r="N496" s="75">
        <f>+'JUNIO 26'!M496</f>
        <v>1960.81</v>
      </c>
      <c r="O496" s="75">
        <f>+'ABRIL 26'!M496+'MAYO 26'!N496+'JUNIO 26'!N496</f>
        <v>0</v>
      </c>
      <c r="P496" s="76">
        <f t="shared" si="7"/>
        <v>773761.14000000013</v>
      </c>
    </row>
    <row r="497" spans="1:16" ht="15.6" x14ac:dyDescent="0.3">
      <c r="A497" s="1" t="s">
        <v>990</v>
      </c>
      <c r="B497" s="3" t="s">
        <v>991</v>
      </c>
      <c r="C497" s="75">
        <f>+'ABRIL 26'!C497+'MAYO 26'!C497+'JUNIO 26'!C497</f>
        <v>1333851.6600000001</v>
      </c>
      <c r="D497" s="75">
        <f>+'ABRIL 26'!D497+'MAYO 26'!D497+'JUNIO 26'!D497</f>
        <v>208875.93</v>
      </c>
      <c r="E497" s="75">
        <f>+'ABRIL 26'!E497+'MAYO 26'!E497+'JUNIO 26'!E497</f>
        <v>15168.73</v>
      </c>
      <c r="F497" s="75">
        <f>+'ABRIL 26'!F497+'MAYO 26'!F497+'JUNIO 26'!F497</f>
        <v>82951.409999999989</v>
      </c>
      <c r="G497" s="75">
        <f>+'ABRIL 26'!G497+'MAYO 26'!G497+'JUNIO 26'!G497</f>
        <v>35328.519999999997</v>
      </c>
      <c r="H497" s="75">
        <f>+'ABRIL 26'!H497+'MAYO 26'!H497+'JUNIO 26'!H497</f>
        <v>6588.2199999999993</v>
      </c>
      <c r="I497" s="75">
        <f>+'ABRIL 26'!I497+'MAYO 26'!I497+'JUNIO 26'!I497</f>
        <v>28633.55</v>
      </c>
      <c r="J497" s="75">
        <f>'MAYO 26'!J497</f>
        <v>6.43</v>
      </c>
      <c r="K497" s="75">
        <f>+'ABRIL 26'!J497+'MAYO 26'!K497+'JUNIO 26'!J497</f>
        <v>2675.43</v>
      </c>
      <c r="L497" s="75">
        <f>+'ABRIL 26'!K497+'MAYO 26'!L497+'JUNIO 26'!K497</f>
        <v>2204.14</v>
      </c>
      <c r="M497" s="75">
        <f>+'ABRIL 26'!L497+'MAYO 26'!M497+'JUNIO 26'!L497</f>
        <v>0</v>
      </c>
      <c r="N497" s="75">
        <f>+'JUNIO 26'!M497</f>
        <v>3230.66</v>
      </c>
      <c r="O497" s="75">
        <f>+'ABRIL 26'!M497+'MAYO 26'!N497+'JUNIO 26'!N497</f>
        <v>0</v>
      </c>
      <c r="P497" s="76">
        <f t="shared" si="7"/>
        <v>1719514.6799999997</v>
      </c>
    </row>
    <row r="498" spans="1:16" ht="15.6" x14ac:dyDescent="0.3">
      <c r="A498" s="1" t="s">
        <v>992</v>
      </c>
      <c r="B498" s="3" t="s">
        <v>993</v>
      </c>
      <c r="C498" s="75">
        <f>+'ABRIL 26'!C498+'MAYO 26'!C498+'JUNIO 26'!C498</f>
        <v>832648</v>
      </c>
      <c r="D498" s="75">
        <f>+'ABRIL 26'!D498+'MAYO 26'!D498+'JUNIO 26'!D498</f>
        <v>172620.93</v>
      </c>
      <c r="E498" s="75">
        <f>+'ABRIL 26'!E498+'MAYO 26'!E498+'JUNIO 26'!E498</f>
        <v>9668.59</v>
      </c>
      <c r="F498" s="75">
        <f>+'ABRIL 26'!F498+'MAYO 26'!F498+'JUNIO 26'!F498</f>
        <v>52080.950000000004</v>
      </c>
      <c r="G498" s="75">
        <f>+'ABRIL 26'!G498+'MAYO 26'!G498+'JUNIO 26'!G498</f>
        <v>21463.9</v>
      </c>
      <c r="H498" s="75">
        <f>+'ABRIL 26'!H498+'MAYO 26'!H498+'JUNIO 26'!H498</f>
        <v>4122.2700000000004</v>
      </c>
      <c r="I498" s="75">
        <f>+'ABRIL 26'!I498+'MAYO 26'!I498+'JUNIO 26'!I498</f>
        <v>17533</v>
      </c>
      <c r="J498" s="75">
        <f>'MAYO 26'!J498</f>
        <v>3.94</v>
      </c>
      <c r="K498" s="75">
        <f>+'ABRIL 26'!J498+'MAYO 26'!K498+'JUNIO 26'!J498</f>
        <v>1731.2400000000002</v>
      </c>
      <c r="L498" s="75">
        <f>+'ABRIL 26'!K498+'MAYO 26'!L498+'JUNIO 26'!K498</f>
        <v>1368.73</v>
      </c>
      <c r="M498" s="75">
        <f>+'ABRIL 26'!L498+'MAYO 26'!M498+'JUNIO 26'!L498</f>
        <v>0</v>
      </c>
      <c r="N498" s="75">
        <f>+'JUNIO 26'!M498</f>
        <v>2716.5</v>
      </c>
      <c r="O498" s="75">
        <f>+'ABRIL 26'!M498+'MAYO 26'!N498+'JUNIO 26'!N498</f>
        <v>0</v>
      </c>
      <c r="P498" s="76">
        <f t="shared" si="7"/>
        <v>1115958.0499999998</v>
      </c>
    </row>
    <row r="499" spans="1:16" ht="15.6" x14ac:dyDescent="0.3">
      <c r="A499" s="1" t="s">
        <v>994</v>
      </c>
      <c r="B499" s="3" t="s">
        <v>995</v>
      </c>
      <c r="C499" s="75">
        <f>+'ABRIL 26'!C499+'MAYO 26'!C499+'JUNIO 26'!C499</f>
        <v>1219663.75</v>
      </c>
      <c r="D499" s="75">
        <f>+'ABRIL 26'!D499+'MAYO 26'!D499+'JUNIO 26'!D499</f>
        <v>480122.01</v>
      </c>
      <c r="E499" s="75">
        <f>+'ABRIL 26'!E499+'MAYO 26'!E499+'JUNIO 26'!E499</f>
        <v>12808.46</v>
      </c>
      <c r="F499" s="75">
        <f>+'ABRIL 26'!F499+'MAYO 26'!F499+'JUNIO 26'!F499</f>
        <v>77968.87000000001</v>
      </c>
      <c r="G499" s="75">
        <f>+'ABRIL 26'!G499+'MAYO 26'!G499+'JUNIO 26'!G499</f>
        <v>35184.81</v>
      </c>
      <c r="H499" s="75">
        <f>+'ABRIL 26'!H499+'MAYO 26'!H499+'JUNIO 26'!H499</f>
        <v>6164.09</v>
      </c>
      <c r="I499" s="75">
        <f>+'ABRIL 26'!I499+'MAYO 26'!I499+'JUNIO 26'!I499</f>
        <v>29805.589999999997</v>
      </c>
      <c r="J499" s="75">
        <f>'MAYO 26'!J499</f>
        <v>6.69</v>
      </c>
      <c r="K499" s="75">
        <f>+'ABRIL 26'!J499+'MAYO 26'!K499+'JUNIO 26'!J499</f>
        <v>2143.0500000000002</v>
      </c>
      <c r="L499" s="75">
        <f>+'ABRIL 26'!K499+'MAYO 26'!L499+'JUNIO 26'!K499</f>
        <v>2401.9499999999998</v>
      </c>
      <c r="M499" s="75">
        <f>+'ABRIL 26'!L499+'MAYO 26'!M499+'JUNIO 26'!L499</f>
        <v>22801</v>
      </c>
      <c r="N499" s="75">
        <f>+'JUNIO 26'!M499</f>
        <v>3236.24</v>
      </c>
      <c r="O499" s="75">
        <f>+'ABRIL 26'!M499+'MAYO 26'!N499+'JUNIO 26'!N499</f>
        <v>0</v>
      </c>
      <c r="P499" s="76">
        <f t="shared" si="7"/>
        <v>1892306.5100000002</v>
      </c>
    </row>
    <row r="500" spans="1:16" ht="15.6" x14ac:dyDescent="0.3">
      <c r="A500" s="1" t="s">
        <v>996</v>
      </c>
      <c r="B500" s="3" t="s">
        <v>997</v>
      </c>
      <c r="C500" s="75">
        <f>+'ABRIL 26'!C500+'MAYO 26'!C500+'JUNIO 26'!C500</f>
        <v>1097156.97</v>
      </c>
      <c r="D500" s="75">
        <f>+'ABRIL 26'!D500+'MAYO 26'!D500+'JUNIO 26'!D500</f>
        <v>377095.81</v>
      </c>
      <c r="E500" s="75">
        <f>+'ABRIL 26'!E500+'MAYO 26'!E500+'JUNIO 26'!E500</f>
        <v>13805.65</v>
      </c>
      <c r="F500" s="75">
        <f>+'ABRIL 26'!F500+'MAYO 26'!F500+'JUNIO 26'!F500</f>
        <v>66953.89</v>
      </c>
      <c r="G500" s="75">
        <f>+'ABRIL 26'!G500+'MAYO 26'!G500+'JUNIO 26'!G500</f>
        <v>20054.150000000001</v>
      </c>
      <c r="H500" s="75">
        <f>+'ABRIL 26'!H500+'MAYO 26'!H500+'JUNIO 26'!H500</f>
        <v>5332.4599999999991</v>
      </c>
      <c r="I500" s="75">
        <f>+'ABRIL 26'!I500+'MAYO 26'!I500+'JUNIO 26'!I500</f>
        <v>17434.77</v>
      </c>
      <c r="J500" s="75">
        <f>'MAYO 26'!J500</f>
        <v>3.91</v>
      </c>
      <c r="K500" s="75">
        <f>+'ABRIL 26'!J500+'MAYO 26'!K500+'JUNIO 26'!J500</f>
        <v>2816.34</v>
      </c>
      <c r="L500" s="75">
        <f>+'ABRIL 26'!K500+'MAYO 26'!L500+'JUNIO 26'!K500</f>
        <v>1476.65</v>
      </c>
      <c r="M500" s="75">
        <f>+'ABRIL 26'!L500+'MAYO 26'!M500+'JUNIO 26'!L500</f>
        <v>0</v>
      </c>
      <c r="N500" s="75">
        <f>+'JUNIO 26'!M500</f>
        <v>2660.7</v>
      </c>
      <c r="O500" s="75">
        <f>+'ABRIL 26'!M500+'MAYO 26'!N500+'JUNIO 26'!N500</f>
        <v>0</v>
      </c>
      <c r="P500" s="76">
        <f t="shared" si="7"/>
        <v>1604791.2999999996</v>
      </c>
    </row>
    <row r="501" spans="1:16" ht="15.6" x14ac:dyDescent="0.3">
      <c r="A501" s="1" t="s">
        <v>998</v>
      </c>
      <c r="B501" s="3" t="s">
        <v>999</v>
      </c>
      <c r="C501" s="75">
        <f>+'ABRIL 26'!C501+'MAYO 26'!C501+'JUNIO 26'!C501</f>
        <v>313923.21000000002</v>
      </c>
      <c r="D501" s="75">
        <f>+'ABRIL 26'!D501+'MAYO 26'!D501+'JUNIO 26'!D501</f>
        <v>113724.61000000002</v>
      </c>
      <c r="E501" s="75">
        <f>+'ABRIL 26'!E501+'MAYO 26'!E501+'JUNIO 26'!E501</f>
        <v>3991.1200000000003</v>
      </c>
      <c r="F501" s="75">
        <f>+'ABRIL 26'!F501+'MAYO 26'!F501+'JUNIO 26'!F501</f>
        <v>19503.48</v>
      </c>
      <c r="G501" s="75">
        <f>+'ABRIL 26'!G501+'MAYO 26'!G501+'JUNIO 26'!G501</f>
        <v>3828.37</v>
      </c>
      <c r="H501" s="75">
        <f>+'ABRIL 26'!H501+'MAYO 26'!H501+'JUNIO 26'!H501</f>
        <v>1538.71</v>
      </c>
      <c r="I501" s="75">
        <f>+'ABRIL 26'!I501+'MAYO 26'!I501+'JUNIO 26'!I501</f>
        <v>4293.34</v>
      </c>
      <c r="J501" s="75">
        <f>'MAYO 26'!J501</f>
        <v>0.96</v>
      </c>
      <c r="K501" s="75">
        <f>+'ABRIL 26'!J501+'MAYO 26'!K501+'JUNIO 26'!J501</f>
        <v>784.92</v>
      </c>
      <c r="L501" s="75">
        <f>+'ABRIL 26'!K501+'MAYO 26'!L501+'JUNIO 26'!K501</f>
        <v>444.73</v>
      </c>
      <c r="M501" s="75">
        <f>+'ABRIL 26'!L501+'MAYO 26'!M501+'JUNIO 26'!L501</f>
        <v>5778</v>
      </c>
      <c r="N501" s="75">
        <f>+'JUNIO 26'!M501</f>
        <v>2071.08</v>
      </c>
      <c r="O501" s="75">
        <f>+'ABRIL 26'!M501+'MAYO 26'!N501+'JUNIO 26'!N501</f>
        <v>0</v>
      </c>
      <c r="P501" s="76">
        <f t="shared" si="7"/>
        <v>469882.53000000009</v>
      </c>
    </row>
    <row r="502" spans="1:16" ht="15.6" x14ac:dyDescent="0.3">
      <c r="A502" s="1" t="s">
        <v>1000</v>
      </c>
      <c r="B502" s="3" t="s">
        <v>1001</v>
      </c>
      <c r="C502" s="75">
        <f>+'ABRIL 26'!C502+'MAYO 26'!C502+'JUNIO 26'!C502</f>
        <v>1479513.94</v>
      </c>
      <c r="D502" s="75">
        <f>+'ABRIL 26'!D502+'MAYO 26'!D502+'JUNIO 26'!D502</f>
        <v>299021.55000000005</v>
      </c>
      <c r="E502" s="75">
        <f>+'ABRIL 26'!E502+'MAYO 26'!E502+'JUNIO 26'!E502</f>
        <v>16173.630000000001</v>
      </c>
      <c r="F502" s="75">
        <f>+'ABRIL 26'!F502+'MAYO 26'!F502+'JUNIO 26'!F502</f>
        <v>95142.67</v>
      </c>
      <c r="G502" s="75">
        <f>+'ABRIL 26'!G502+'MAYO 26'!G502+'JUNIO 26'!G502</f>
        <v>45941.85</v>
      </c>
      <c r="H502" s="75">
        <f>+'ABRIL 26'!H502+'MAYO 26'!H502+'JUNIO 26'!H502</f>
        <v>7473.45</v>
      </c>
      <c r="I502" s="75">
        <f>+'ABRIL 26'!I502+'MAYO 26'!I502+'JUNIO 26'!I502</f>
        <v>36816.300000000003</v>
      </c>
      <c r="J502" s="75">
        <f>'MAYO 26'!J502</f>
        <v>8.27</v>
      </c>
      <c r="K502" s="75">
        <f>+'ABRIL 26'!J502+'MAYO 26'!K502+'JUNIO 26'!J502</f>
        <v>2636.8500000000004</v>
      </c>
      <c r="L502" s="75">
        <f>+'ABRIL 26'!K502+'MAYO 26'!L502+'JUNIO 26'!K502</f>
        <v>2841.15</v>
      </c>
      <c r="M502" s="75">
        <f>+'ABRIL 26'!L502+'MAYO 26'!M502+'JUNIO 26'!L502</f>
        <v>0</v>
      </c>
      <c r="N502" s="75">
        <f>+'JUNIO 26'!M502</f>
        <v>3600.27</v>
      </c>
      <c r="O502" s="75">
        <f>+'ABRIL 26'!M502+'MAYO 26'!N502+'JUNIO 26'!N502</f>
        <v>0</v>
      </c>
      <c r="P502" s="76">
        <f t="shared" si="7"/>
        <v>1989169.93</v>
      </c>
    </row>
    <row r="503" spans="1:16" ht="15.6" x14ac:dyDescent="0.3">
      <c r="A503" s="1" t="s">
        <v>1002</v>
      </c>
      <c r="B503" s="3" t="s">
        <v>1003</v>
      </c>
      <c r="C503" s="75">
        <f>+'ABRIL 26'!C503+'MAYO 26'!C503+'JUNIO 26'!C503</f>
        <v>949064.41</v>
      </c>
      <c r="D503" s="75">
        <f>+'ABRIL 26'!D503+'MAYO 26'!D503+'JUNIO 26'!D503</f>
        <v>174303.59999999998</v>
      </c>
      <c r="E503" s="75">
        <f>+'ABRIL 26'!E503+'MAYO 26'!E503+'JUNIO 26'!E503</f>
        <v>11230.96</v>
      </c>
      <c r="F503" s="75">
        <f>+'ABRIL 26'!F503+'MAYO 26'!F503+'JUNIO 26'!F503</f>
        <v>60090.83</v>
      </c>
      <c r="G503" s="75">
        <f>+'ABRIL 26'!G503+'MAYO 26'!G503+'JUNIO 26'!G503</f>
        <v>22239.43</v>
      </c>
      <c r="H503" s="75">
        <f>+'ABRIL 26'!H503+'MAYO 26'!H503+'JUNIO 26'!H503</f>
        <v>4722.33</v>
      </c>
      <c r="I503" s="75">
        <f>+'ABRIL 26'!I503+'MAYO 26'!I503+'JUNIO 26'!I503</f>
        <v>18925.379999999997</v>
      </c>
      <c r="J503" s="75">
        <f>'MAYO 26'!J503</f>
        <v>4.25</v>
      </c>
      <c r="K503" s="75">
        <f>+'ABRIL 26'!J503+'MAYO 26'!K503+'JUNIO 26'!J503</f>
        <v>1974.03</v>
      </c>
      <c r="L503" s="75">
        <f>+'ABRIL 26'!K503+'MAYO 26'!L503+'JUNIO 26'!K503</f>
        <v>1585.7400000000002</v>
      </c>
      <c r="M503" s="75">
        <f>+'ABRIL 26'!L503+'MAYO 26'!M503+'JUNIO 26'!L503</f>
        <v>12534</v>
      </c>
      <c r="N503" s="75">
        <f>+'JUNIO 26'!M503</f>
        <v>2731.12</v>
      </c>
      <c r="O503" s="75">
        <f>+'ABRIL 26'!M503+'MAYO 26'!N503+'JUNIO 26'!N503</f>
        <v>0</v>
      </c>
      <c r="P503" s="76">
        <f t="shared" si="7"/>
        <v>1259406.08</v>
      </c>
    </row>
    <row r="504" spans="1:16" ht="15.6" x14ac:dyDescent="0.3">
      <c r="A504" s="1" t="s">
        <v>1004</v>
      </c>
      <c r="B504" s="3" t="s">
        <v>1005</v>
      </c>
      <c r="C504" s="75">
        <f>+'ABRIL 26'!C504+'MAYO 26'!C504+'JUNIO 26'!C504</f>
        <v>549579.65</v>
      </c>
      <c r="D504" s="75">
        <f>+'ABRIL 26'!D504+'MAYO 26'!D504+'JUNIO 26'!D504</f>
        <v>135226.98000000001</v>
      </c>
      <c r="E504" s="75">
        <f>+'ABRIL 26'!E504+'MAYO 26'!E504+'JUNIO 26'!E504</f>
        <v>6422.0400000000009</v>
      </c>
      <c r="F504" s="75">
        <f>+'ABRIL 26'!F504+'MAYO 26'!F504+'JUNIO 26'!F504</f>
        <v>34015.869999999995</v>
      </c>
      <c r="G504" s="75">
        <f>+'ABRIL 26'!G504+'MAYO 26'!G504+'JUNIO 26'!G504</f>
        <v>13228.69</v>
      </c>
      <c r="H504" s="75">
        <f>+'ABRIL 26'!H504+'MAYO 26'!H504+'JUNIO 26'!H504</f>
        <v>2703.45</v>
      </c>
      <c r="I504" s="75">
        <f>+'ABRIL 26'!I504+'MAYO 26'!I504+'JUNIO 26'!I504</f>
        <v>11122.439999999999</v>
      </c>
      <c r="J504" s="75">
        <f>'MAYO 26'!J504</f>
        <v>2.5</v>
      </c>
      <c r="K504" s="75">
        <f>+'ABRIL 26'!J504+'MAYO 26'!K504+'JUNIO 26'!J504</f>
        <v>1175.94</v>
      </c>
      <c r="L504" s="75">
        <f>+'ABRIL 26'!K504+'MAYO 26'!L504+'JUNIO 26'!K504</f>
        <v>864.47</v>
      </c>
      <c r="M504" s="75">
        <f>+'ABRIL 26'!L504+'MAYO 26'!M504+'JUNIO 26'!L504</f>
        <v>0</v>
      </c>
      <c r="N504" s="75">
        <f>+'JUNIO 26'!M504</f>
        <v>2429.27</v>
      </c>
      <c r="O504" s="75">
        <f>+'ABRIL 26'!M504+'MAYO 26'!N504+'JUNIO 26'!N504</f>
        <v>0</v>
      </c>
      <c r="P504" s="76">
        <f t="shared" si="7"/>
        <v>756771.29999999981</v>
      </c>
    </row>
    <row r="505" spans="1:16" ht="15.6" x14ac:dyDescent="0.3">
      <c r="A505" s="1" t="s">
        <v>1006</v>
      </c>
      <c r="B505" s="3" t="s">
        <v>1007</v>
      </c>
      <c r="C505" s="75">
        <f>+'ABRIL 26'!C505+'MAYO 26'!C505+'JUNIO 26'!C505</f>
        <v>1153636.94</v>
      </c>
      <c r="D505" s="75">
        <f>+'ABRIL 26'!D505+'MAYO 26'!D505+'JUNIO 26'!D505</f>
        <v>259218.39</v>
      </c>
      <c r="E505" s="75">
        <f>+'ABRIL 26'!E505+'MAYO 26'!E505+'JUNIO 26'!E505</f>
        <v>13239.580000000002</v>
      </c>
      <c r="F505" s="75">
        <f>+'ABRIL 26'!F505+'MAYO 26'!F505+'JUNIO 26'!F505</f>
        <v>72532.799999999988</v>
      </c>
      <c r="G505" s="75">
        <f>+'ABRIL 26'!G505+'MAYO 26'!G505+'JUNIO 26'!G505</f>
        <v>31232.539999999997</v>
      </c>
      <c r="H505" s="75">
        <f>+'ABRIL 26'!H505+'MAYO 26'!H505+'JUNIO 26'!H505</f>
        <v>5732.6900000000005</v>
      </c>
      <c r="I505" s="75">
        <f>+'ABRIL 26'!I505+'MAYO 26'!I505+'JUNIO 26'!I505</f>
        <v>25009.190000000002</v>
      </c>
      <c r="J505" s="75">
        <f>'MAYO 26'!J505</f>
        <v>5.62</v>
      </c>
      <c r="K505" s="75">
        <f>+'ABRIL 26'!J505+'MAYO 26'!K505+'JUNIO 26'!J505</f>
        <v>2340.81</v>
      </c>
      <c r="L505" s="75">
        <f>+'ABRIL 26'!K505+'MAYO 26'!L505+'JUNIO 26'!K505</f>
        <v>1957.82</v>
      </c>
      <c r="M505" s="75">
        <f>+'ABRIL 26'!L505+'MAYO 26'!M505+'JUNIO 26'!L505</f>
        <v>63038</v>
      </c>
      <c r="N505" s="75">
        <f>+'JUNIO 26'!M505</f>
        <v>3051.04</v>
      </c>
      <c r="O505" s="75">
        <f>+'ABRIL 26'!M505+'MAYO 26'!N505+'JUNIO 26'!N505</f>
        <v>0</v>
      </c>
      <c r="P505" s="76">
        <f t="shared" si="7"/>
        <v>1630995.4200000004</v>
      </c>
    </row>
    <row r="506" spans="1:16" ht="15.6" x14ac:dyDescent="0.3">
      <c r="A506" s="1" t="s">
        <v>1008</v>
      </c>
      <c r="B506" s="3" t="s">
        <v>1009</v>
      </c>
      <c r="C506" s="75">
        <f>+'ABRIL 26'!C506+'MAYO 26'!C506+'JUNIO 26'!C506</f>
        <v>2036096.9299999997</v>
      </c>
      <c r="D506" s="75">
        <f>+'ABRIL 26'!D506+'MAYO 26'!D506+'JUNIO 26'!D506</f>
        <v>851110.5</v>
      </c>
      <c r="E506" s="75">
        <f>+'ABRIL 26'!E506+'MAYO 26'!E506+'JUNIO 26'!E506</f>
        <v>22445.739999999998</v>
      </c>
      <c r="F506" s="75">
        <f>+'ABRIL 26'!F506+'MAYO 26'!F506+'JUNIO 26'!F506</f>
        <v>130947.96</v>
      </c>
      <c r="G506" s="75">
        <f>+'ABRIL 26'!G506+'MAYO 26'!G506+'JUNIO 26'!G506</f>
        <v>55771.009999999995</v>
      </c>
      <c r="H506" s="75">
        <f>+'ABRIL 26'!H506+'MAYO 26'!H506+'JUNIO 26'!H506</f>
        <v>10291.859999999999</v>
      </c>
      <c r="I506" s="75">
        <f>+'ABRIL 26'!I506+'MAYO 26'!I506+'JUNIO 26'!I506</f>
        <v>46970.590000000004</v>
      </c>
      <c r="J506" s="75">
        <f>'MAYO 26'!J506</f>
        <v>10.55</v>
      </c>
      <c r="K506" s="75">
        <f>+'ABRIL 26'!J506+'MAYO 26'!K506+'JUNIO 26'!J506</f>
        <v>3837.54</v>
      </c>
      <c r="L506" s="75">
        <f>+'ABRIL 26'!K506+'MAYO 26'!L506+'JUNIO 26'!K506</f>
        <v>3890.5600000000004</v>
      </c>
      <c r="M506" s="75">
        <f>+'ABRIL 26'!L506+'MAYO 26'!M506+'JUNIO 26'!L506</f>
        <v>0</v>
      </c>
      <c r="N506" s="75">
        <f>+'JUNIO 26'!M506</f>
        <v>3943.84</v>
      </c>
      <c r="O506" s="75">
        <f>+'ABRIL 26'!M506+'MAYO 26'!N506+'JUNIO 26'!N506</f>
        <v>973865.85000000009</v>
      </c>
      <c r="P506" s="76">
        <f t="shared" si="7"/>
        <v>4139182.9299999992</v>
      </c>
    </row>
    <row r="507" spans="1:16" ht="15.6" x14ac:dyDescent="0.3">
      <c r="A507" s="1" t="s">
        <v>1010</v>
      </c>
      <c r="B507" s="3" t="s">
        <v>1011</v>
      </c>
      <c r="C507" s="75">
        <f>+'ABRIL 26'!C507+'MAYO 26'!C507+'JUNIO 26'!C507</f>
        <v>987269</v>
      </c>
      <c r="D507" s="75">
        <f>+'ABRIL 26'!D507+'MAYO 26'!D507+'JUNIO 26'!D507</f>
        <v>322609.39</v>
      </c>
      <c r="E507" s="75">
        <f>+'ABRIL 26'!E507+'MAYO 26'!E507+'JUNIO 26'!E507</f>
        <v>9586.369999999999</v>
      </c>
      <c r="F507" s="75">
        <f>+'ABRIL 26'!F507+'MAYO 26'!F507+'JUNIO 26'!F507</f>
        <v>62670.680000000008</v>
      </c>
      <c r="G507" s="75">
        <f>+'ABRIL 26'!G507+'MAYO 26'!G507+'JUNIO 26'!G507</f>
        <v>13451.74</v>
      </c>
      <c r="H507" s="75">
        <f>+'ABRIL 26'!H507+'MAYO 26'!H507+'JUNIO 26'!H507</f>
        <v>4997.8899999999994</v>
      </c>
      <c r="I507" s="75">
        <f>+'ABRIL 26'!I507+'MAYO 26'!I507+'JUNIO 26'!I507</f>
        <v>17811.21</v>
      </c>
      <c r="J507" s="75">
        <f>'MAYO 26'!J507</f>
        <v>4</v>
      </c>
      <c r="K507" s="75">
        <f>+'ABRIL 26'!J507+'MAYO 26'!K507+'JUNIO 26'!J507</f>
        <v>1577.8200000000002</v>
      </c>
      <c r="L507" s="75">
        <f>+'ABRIL 26'!K507+'MAYO 26'!L507+'JUNIO 26'!K507</f>
        <v>2047.6200000000001</v>
      </c>
      <c r="M507" s="75">
        <f>+'ABRIL 26'!L507+'MAYO 26'!M507+'JUNIO 26'!L507</f>
        <v>66886</v>
      </c>
      <c r="N507" s="75">
        <f>+'JUNIO 26'!M507</f>
        <v>2436.9699999999998</v>
      </c>
      <c r="O507" s="75">
        <f>+'ABRIL 26'!M507+'MAYO 26'!N507+'JUNIO 26'!N507</f>
        <v>0</v>
      </c>
      <c r="P507" s="76">
        <f t="shared" si="7"/>
        <v>1491348.6900000002</v>
      </c>
    </row>
    <row r="508" spans="1:16" ht="15.6" x14ac:dyDescent="0.3">
      <c r="A508" s="1" t="s">
        <v>1012</v>
      </c>
      <c r="B508" s="3" t="s">
        <v>1013</v>
      </c>
      <c r="C508" s="75">
        <f>+'ABRIL 26'!C508+'MAYO 26'!C508+'JUNIO 26'!C508</f>
        <v>2379236.12</v>
      </c>
      <c r="D508" s="75">
        <f>+'ABRIL 26'!D508+'MAYO 26'!D508+'JUNIO 26'!D508</f>
        <v>1372728.24</v>
      </c>
      <c r="E508" s="75">
        <f>+'ABRIL 26'!E508+'MAYO 26'!E508+'JUNIO 26'!E508</f>
        <v>24777.72</v>
      </c>
      <c r="F508" s="75">
        <f>+'ABRIL 26'!F508+'MAYO 26'!F508+'JUNIO 26'!F508</f>
        <v>154703.44</v>
      </c>
      <c r="G508" s="75">
        <f>+'ABRIL 26'!G508+'MAYO 26'!G508+'JUNIO 26'!G508</f>
        <v>57372.619999999995</v>
      </c>
      <c r="H508" s="75">
        <f>+'ABRIL 26'!H508+'MAYO 26'!H508+'JUNIO 26'!H508</f>
        <v>12124.740000000002</v>
      </c>
      <c r="I508" s="75">
        <f>+'ABRIL 26'!I508+'MAYO 26'!I508+'JUNIO 26'!I508</f>
        <v>54092.15</v>
      </c>
      <c r="J508" s="75">
        <f>'MAYO 26'!J508</f>
        <v>12.15</v>
      </c>
      <c r="K508" s="75">
        <f>+'ABRIL 26'!J508+'MAYO 26'!K508+'JUNIO 26'!J508</f>
        <v>3692.7300000000005</v>
      </c>
      <c r="L508" s="75">
        <f>+'ABRIL 26'!K508+'MAYO 26'!L508+'JUNIO 26'!K508</f>
        <v>4930.7900000000009</v>
      </c>
      <c r="M508" s="75">
        <f>+'ABRIL 26'!L508+'MAYO 26'!M508+'JUNIO 26'!L508</f>
        <v>0</v>
      </c>
      <c r="N508" s="75">
        <f>+'JUNIO 26'!M508</f>
        <v>4049.6</v>
      </c>
      <c r="O508" s="75">
        <f>+'ABRIL 26'!M508+'MAYO 26'!N508+'JUNIO 26'!N508</f>
        <v>0</v>
      </c>
      <c r="P508" s="76">
        <f t="shared" si="7"/>
        <v>4067720.3000000007</v>
      </c>
    </row>
    <row r="509" spans="1:16" ht="15.6" x14ac:dyDescent="0.3">
      <c r="A509" s="1" t="s">
        <v>1014</v>
      </c>
      <c r="B509" s="3" t="s">
        <v>1015</v>
      </c>
      <c r="C509" s="75">
        <f>+'ABRIL 26'!C509+'MAYO 26'!C509+'JUNIO 26'!C509</f>
        <v>387233.72</v>
      </c>
      <c r="D509" s="75">
        <f>+'ABRIL 26'!D509+'MAYO 26'!D509+'JUNIO 26'!D509</f>
        <v>166996.85</v>
      </c>
      <c r="E509" s="75">
        <f>+'ABRIL 26'!E509+'MAYO 26'!E509+'JUNIO 26'!E509</f>
        <v>5278.58</v>
      </c>
      <c r="F509" s="75">
        <f>+'ABRIL 26'!F509+'MAYO 26'!F509+'JUNIO 26'!F509</f>
        <v>23777.22</v>
      </c>
      <c r="G509" s="75">
        <f>+'ABRIL 26'!G509+'MAYO 26'!G509+'JUNIO 26'!G509</f>
        <v>7103.6299999999992</v>
      </c>
      <c r="H509" s="75">
        <f>+'ABRIL 26'!H509+'MAYO 26'!H509+'JUNIO 26'!H509</f>
        <v>1872.18</v>
      </c>
      <c r="I509" s="75">
        <f>+'ABRIL 26'!I509+'MAYO 26'!I509+'JUNIO 26'!I509</f>
        <v>5877.99</v>
      </c>
      <c r="J509" s="75">
        <f>'MAYO 26'!J509</f>
        <v>1.32</v>
      </c>
      <c r="K509" s="75">
        <f>+'ABRIL 26'!J509+'MAYO 26'!K509+'JUNIO 26'!J509</f>
        <v>1059.21</v>
      </c>
      <c r="L509" s="75">
        <f>+'ABRIL 26'!K509+'MAYO 26'!L509+'JUNIO 26'!K509</f>
        <v>458.29999999999995</v>
      </c>
      <c r="M509" s="75">
        <f>+'ABRIL 26'!L509+'MAYO 26'!M509+'JUNIO 26'!L509</f>
        <v>0</v>
      </c>
      <c r="N509" s="75">
        <f>+'JUNIO 26'!M509</f>
        <v>2191.4499999999998</v>
      </c>
      <c r="O509" s="75">
        <f>+'ABRIL 26'!M509+'MAYO 26'!N509+'JUNIO 26'!N509</f>
        <v>0</v>
      </c>
      <c r="P509" s="76">
        <f t="shared" si="7"/>
        <v>601850.44999999984</v>
      </c>
    </row>
    <row r="510" spans="1:16" ht="15.6" x14ac:dyDescent="0.3">
      <c r="A510" s="1" t="s">
        <v>1016</v>
      </c>
      <c r="B510" s="3" t="s">
        <v>1017</v>
      </c>
      <c r="C510" s="75">
        <f>+'ABRIL 26'!C510+'MAYO 26'!C510+'JUNIO 26'!C510</f>
        <v>1354122.6</v>
      </c>
      <c r="D510" s="75">
        <f>+'ABRIL 26'!D510+'MAYO 26'!D510+'JUNIO 26'!D510</f>
        <v>186157.8</v>
      </c>
      <c r="E510" s="75">
        <f>+'ABRIL 26'!E510+'MAYO 26'!E510+'JUNIO 26'!E510</f>
        <v>14953.86</v>
      </c>
      <c r="F510" s="75">
        <f>+'ABRIL 26'!F510+'MAYO 26'!F510+'JUNIO 26'!F510</f>
        <v>83778.25</v>
      </c>
      <c r="G510" s="75">
        <f>+'ABRIL 26'!G510+'MAYO 26'!G510+'JUNIO 26'!G510</f>
        <v>37830.83</v>
      </c>
      <c r="H510" s="75">
        <f>+'ABRIL 26'!H510+'MAYO 26'!H510+'JUNIO 26'!H510</f>
        <v>6699.57</v>
      </c>
      <c r="I510" s="75">
        <f>+'ABRIL 26'!I510+'MAYO 26'!I510+'JUNIO 26'!I510</f>
        <v>29726.85</v>
      </c>
      <c r="J510" s="75">
        <f>'MAYO 26'!J510</f>
        <v>6.67</v>
      </c>
      <c r="K510" s="75">
        <f>+'ABRIL 26'!J510+'MAYO 26'!K510+'JUNIO 26'!J510</f>
        <v>2789.61</v>
      </c>
      <c r="L510" s="75">
        <f>+'ABRIL 26'!K510+'MAYO 26'!L510+'JUNIO 26'!K510</f>
        <v>2292.7600000000002</v>
      </c>
      <c r="M510" s="75">
        <f>+'ABRIL 26'!L510+'MAYO 26'!M510+'JUNIO 26'!L510</f>
        <v>102524</v>
      </c>
      <c r="N510" s="75">
        <f>+'JUNIO 26'!M510</f>
        <v>3278.49</v>
      </c>
      <c r="O510" s="75">
        <f>+'ABRIL 26'!M510+'MAYO 26'!N510+'JUNIO 26'!N510</f>
        <v>0</v>
      </c>
      <c r="P510" s="76">
        <f t="shared" si="7"/>
        <v>1824161.2900000005</v>
      </c>
    </row>
    <row r="511" spans="1:16" ht="15.6" x14ac:dyDescent="0.3">
      <c r="A511" s="1" t="s">
        <v>1018</v>
      </c>
      <c r="B511" s="3" t="s">
        <v>1019</v>
      </c>
      <c r="C511" s="75">
        <f>+'ABRIL 26'!C511+'MAYO 26'!C511+'JUNIO 26'!C511</f>
        <v>463108.27</v>
      </c>
      <c r="D511" s="75">
        <f>+'ABRIL 26'!D511+'MAYO 26'!D511+'JUNIO 26'!D511</f>
        <v>155638.85</v>
      </c>
      <c r="E511" s="75">
        <f>+'ABRIL 26'!E511+'MAYO 26'!E511+'JUNIO 26'!E511</f>
        <v>5726.05</v>
      </c>
      <c r="F511" s="75">
        <f>+'ABRIL 26'!F511+'MAYO 26'!F511+'JUNIO 26'!F511</f>
        <v>25142.41</v>
      </c>
      <c r="G511" s="75">
        <f>+'ABRIL 26'!G511+'MAYO 26'!G511+'JUNIO 26'!G511</f>
        <v>2983.73</v>
      </c>
      <c r="H511" s="75">
        <f>+'ABRIL 26'!H511+'MAYO 26'!H511+'JUNIO 26'!H511</f>
        <v>2108.59</v>
      </c>
      <c r="I511" s="75">
        <f>+'ABRIL 26'!I511+'MAYO 26'!I511+'JUNIO 26'!I511</f>
        <v>3423.59</v>
      </c>
      <c r="J511" s="75">
        <f>'MAYO 26'!J511</f>
        <v>0.77</v>
      </c>
      <c r="K511" s="75">
        <f>+'ABRIL 26'!J511+'MAYO 26'!K511+'JUNIO 26'!J511</f>
        <v>1280.6100000000001</v>
      </c>
      <c r="L511" s="75">
        <f>+'ABRIL 26'!K511+'MAYO 26'!L511+'JUNIO 26'!K511</f>
        <v>360.36</v>
      </c>
      <c r="M511" s="75">
        <f>+'ABRIL 26'!L511+'MAYO 26'!M511+'JUNIO 26'!L511</f>
        <v>0</v>
      </c>
      <c r="N511" s="75">
        <f>+'JUNIO 26'!M511</f>
        <v>2039.2</v>
      </c>
      <c r="O511" s="75">
        <f>+'ABRIL 26'!M511+'MAYO 26'!N511+'JUNIO 26'!N511</f>
        <v>0</v>
      </c>
      <c r="P511" s="76">
        <f t="shared" si="7"/>
        <v>661812.42999999993</v>
      </c>
    </row>
    <row r="512" spans="1:16" ht="15.6" x14ac:dyDescent="0.3">
      <c r="A512" s="1" t="s">
        <v>1020</v>
      </c>
      <c r="B512" s="3" t="s">
        <v>1021</v>
      </c>
      <c r="C512" s="75">
        <f>+'ABRIL 26'!C512+'MAYO 26'!C512+'JUNIO 26'!C512</f>
        <v>1043429.89</v>
      </c>
      <c r="D512" s="75">
        <f>+'ABRIL 26'!D512+'MAYO 26'!D512+'JUNIO 26'!D512</f>
        <v>302901.74</v>
      </c>
      <c r="E512" s="75">
        <f>+'ABRIL 26'!E512+'MAYO 26'!E512+'JUNIO 26'!E512</f>
        <v>10385.77</v>
      </c>
      <c r="F512" s="75">
        <f>+'ABRIL 26'!F512+'MAYO 26'!F512+'JUNIO 26'!F512</f>
        <v>67595.39</v>
      </c>
      <c r="G512" s="75">
        <f>+'ABRIL 26'!G512+'MAYO 26'!G512+'JUNIO 26'!G512</f>
        <v>11246.53</v>
      </c>
      <c r="H512" s="75">
        <f>+'ABRIL 26'!H512+'MAYO 26'!H512+'JUNIO 26'!H512</f>
        <v>5319.1100000000006</v>
      </c>
      <c r="I512" s="75">
        <f>+'ABRIL 26'!I512+'MAYO 26'!I512+'JUNIO 26'!I512</f>
        <v>17678.559999999998</v>
      </c>
      <c r="J512" s="75">
        <f>'MAYO 26'!J512</f>
        <v>3.97</v>
      </c>
      <c r="K512" s="75">
        <f>+'ABRIL 26'!J512+'MAYO 26'!K512+'JUNIO 26'!J512</f>
        <v>1455.06</v>
      </c>
      <c r="L512" s="75">
        <f>+'ABRIL 26'!K512+'MAYO 26'!L512+'JUNIO 26'!K512</f>
        <v>2222.31</v>
      </c>
      <c r="M512" s="75">
        <f>+'ABRIL 26'!L512+'MAYO 26'!M512+'JUNIO 26'!L512</f>
        <v>10444</v>
      </c>
      <c r="N512" s="75">
        <f>+'JUNIO 26'!M512</f>
        <v>2348.75</v>
      </c>
      <c r="O512" s="75">
        <f>+'ABRIL 26'!M512+'MAYO 26'!N512+'JUNIO 26'!N512</f>
        <v>0</v>
      </c>
      <c r="P512" s="76">
        <f t="shared" si="7"/>
        <v>1475031.08</v>
      </c>
    </row>
    <row r="513" spans="1:16" ht="15.6" x14ac:dyDescent="0.3">
      <c r="A513" s="1" t="s">
        <v>1022</v>
      </c>
      <c r="B513" s="3" t="s">
        <v>1023</v>
      </c>
      <c r="C513" s="75">
        <f>+'ABRIL 26'!C513+'MAYO 26'!C513+'JUNIO 26'!C513</f>
        <v>4622726.6400000006</v>
      </c>
      <c r="D513" s="75">
        <f>+'ABRIL 26'!D513+'MAYO 26'!D513+'JUNIO 26'!D513</f>
        <v>805448.32</v>
      </c>
      <c r="E513" s="75">
        <f>+'ABRIL 26'!E513+'MAYO 26'!E513+'JUNIO 26'!E513</f>
        <v>39015.020000000004</v>
      </c>
      <c r="F513" s="75">
        <f>+'ABRIL 26'!F513+'MAYO 26'!F513+'JUNIO 26'!F513</f>
        <v>324134.81</v>
      </c>
      <c r="G513" s="75">
        <f>+'ABRIL 26'!G513+'MAYO 26'!G513+'JUNIO 26'!G513</f>
        <v>53601.85</v>
      </c>
      <c r="H513" s="75">
        <f>+'ABRIL 26'!H513+'MAYO 26'!H513+'JUNIO 26'!H513</f>
        <v>24878.190000000002</v>
      </c>
      <c r="I513" s="75">
        <f>+'ABRIL 26'!I513+'MAYO 26'!I513+'JUNIO 26'!I513</f>
        <v>99454.53</v>
      </c>
      <c r="J513" s="75">
        <f>'MAYO 26'!J513</f>
        <v>22.33</v>
      </c>
      <c r="K513" s="75">
        <f>+'ABRIL 26'!J513+'MAYO 26'!K513+'JUNIO 26'!J513</f>
        <v>2809.2</v>
      </c>
      <c r="L513" s="75">
        <f>+'ABRIL 26'!K513+'MAYO 26'!L513+'JUNIO 26'!K513</f>
        <v>13257.73</v>
      </c>
      <c r="M513" s="75">
        <f>+'ABRIL 26'!L513+'MAYO 26'!M513+'JUNIO 26'!L513</f>
        <v>270126</v>
      </c>
      <c r="N513" s="75">
        <f>+'JUNIO 26'!M513</f>
        <v>3967.22</v>
      </c>
      <c r="O513" s="75">
        <f>+'ABRIL 26'!M513+'MAYO 26'!N513+'JUNIO 26'!N513</f>
        <v>0</v>
      </c>
      <c r="P513" s="76">
        <f t="shared" si="7"/>
        <v>6259441.8400000008</v>
      </c>
    </row>
    <row r="514" spans="1:16" ht="15.6" x14ac:dyDescent="0.3">
      <c r="A514" s="1" t="s">
        <v>1024</v>
      </c>
      <c r="B514" s="3" t="s">
        <v>1025</v>
      </c>
      <c r="C514" s="75">
        <f>+'ABRIL 26'!C514+'MAYO 26'!C514+'JUNIO 26'!C514</f>
        <v>346169.32999999996</v>
      </c>
      <c r="D514" s="75">
        <f>+'ABRIL 26'!D514+'MAYO 26'!D514+'JUNIO 26'!D514</f>
        <v>134089.38</v>
      </c>
      <c r="E514" s="75">
        <f>+'ABRIL 26'!E514+'MAYO 26'!E514+'JUNIO 26'!E514</f>
        <v>4852.28</v>
      </c>
      <c r="F514" s="75">
        <f>+'ABRIL 26'!F514+'MAYO 26'!F514+'JUNIO 26'!F514</f>
        <v>21177.45</v>
      </c>
      <c r="G514" s="75">
        <f>+'ABRIL 26'!G514+'MAYO 26'!G514+'JUNIO 26'!G514</f>
        <v>5660.01</v>
      </c>
      <c r="H514" s="75">
        <f>+'ABRIL 26'!H514+'MAYO 26'!H514+'JUNIO 26'!H514</f>
        <v>1666.7199999999998</v>
      </c>
      <c r="I514" s="75">
        <f>+'ABRIL 26'!I514+'MAYO 26'!I514+'JUNIO 26'!I514</f>
        <v>4772.8500000000004</v>
      </c>
      <c r="J514" s="75">
        <f>'MAYO 26'!J514</f>
        <v>1.07</v>
      </c>
      <c r="K514" s="75">
        <f>+'ABRIL 26'!J514+'MAYO 26'!K514+'JUNIO 26'!J514</f>
        <v>992.73</v>
      </c>
      <c r="L514" s="75">
        <f>+'ABRIL 26'!K514+'MAYO 26'!L514+'JUNIO 26'!K514</f>
        <v>379.52</v>
      </c>
      <c r="M514" s="75">
        <f>+'ABRIL 26'!L514+'MAYO 26'!M514+'JUNIO 26'!L514</f>
        <v>42286</v>
      </c>
      <c r="N514" s="75">
        <f>+'JUNIO 26'!M514</f>
        <v>2138.31</v>
      </c>
      <c r="O514" s="75">
        <f>+'ABRIL 26'!M514+'MAYO 26'!N514+'JUNIO 26'!N514</f>
        <v>0</v>
      </c>
      <c r="P514" s="76">
        <f t="shared" si="7"/>
        <v>564185.65</v>
      </c>
    </row>
    <row r="515" spans="1:16" ht="15.6" x14ac:dyDescent="0.3">
      <c r="A515" s="1" t="s">
        <v>1026</v>
      </c>
      <c r="B515" s="3" t="s">
        <v>1027</v>
      </c>
      <c r="C515" s="75">
        <f>+'ABRIL 26'!C515+'MAYO 26'!C515+'JUNIO 26'!C515</f>
        <v>930177.29999999993</v>
      </c>
      <c r="D515" s="75">
        <f>+'ABRIL 26'!D515+'MAYO 26'!D515+'JUNIO 26'!D515</f>
        <v>220325.16</v>
      </c>
      <c r="E515" s="75">
        <f>+'ABRIL 26'!E515+'MAYO 26'!E515+'JUNIO 26'!E515</f>
        <v>10563.57</v>
      </c>
      <c r="F515" s="75">
        <f>+'ABRIL 26'!F515+'MAYO 26'!F515+'JUNIO 26'!F515</f>
        <v>58727.729999999996</v>
      </c>
      <c r="G515" s="75">
        <f>+'ABRIL 26'!G515+'MAYO 26'!G515+'JUNIO 26'!G515</f>
        <v>22692.07</v>
      </c>
      <c r="H515" s="75">
        <f>+'ABRIL 26'!H515+'MAYO 26'!H515+'JUNIO 26'!H515</f>
        <v>4635.32</v>
      </c>
      <c r="I515" s="75">
        <f>+'ABRIL 26'!I515+'MAYO 26'!I515+'JUNIO 26'!I515</f>
        <v>19527.52</v>
      </c>
      <c r="J515" s="75">
        <f>'MAYO 26'!J515</f>
        <v>4.38</v>
      </c>
      <c r="K515" s="75">
        <f>+'ABRIL 26'!J515+'MAYO 26'!K515+'JUNIO 26'!J515</f>
        <v>1821.3600000000001</v>
      </c>
      <c r="L515" s="75">
        <f>+'ABRIL 26'!K515+'MAYO 26'!L515+'JUNIO 26'!K515</f>
        <v>1618.49</v>
      </c>
      <c r="M515" s="75">
        <f>+'ABRIL 26'!L515+'MAYO 26'!M515+'JUNIO 26'!L515</f>
        <v>0</v>
      </c>
      <c r="N515" s="75">
        <f>+'JUNIO 26'!M515</f>
        <v>2764.6</v>
      </c>
      <c r="O515" s="75">
        <f>+'ABRIL 26'!M515+'MAYO 26'!N515+'JUNIO 26'!N515</f>
        <v>0</v>
      </c>
      <c r="P515" s="76">
        <f t="shared" si="7"/>
        <v>1272857.5000000002</v>
      </c>
    </row>
    <row r="516" spans="1:16" ht="15.6" x14ac:dyDescent="0.3">
      <c r="A516" s="1" t="s">
        <v>1028</v>
      </c>
      <c r="B516" s="3" t="s">
        <v>1029</v>
      </c>
      <c r="C516" s="75">
        <f>+'ABRIL 26'!C516+'MAYO 26'!C516+'JUNIO 26'!C516</f>
        <v>587612.39</v>
      </c>
      <c r="D516" s="75">
        <f>+'ABRIL 26'!D516+'MAYO 26'!D516+'JUNIO 26'!D516</f>
        <v>161235.38</v>
      </c>
      <c r="E516" s="75">
        <f>+'ABRIL 26'!E516+'MAYO 26'!E516+'JUNIO 26'!E516</f>
        <v>6110.1</v>
      </c>
      <c r="F516" s="75">
        <f>+'ABRIL 26'!F516+'MAYO 26'!F516+'JUNIO 26'!F516</f>
        <v>37275.430000000008</v>
      </c>
      <c r="G516" s="75">
        <f>+'ABRIL 26'!G516+'MAYO 26'!G516+'JUNIO 26'!G516</f>
        <v>11353.59</v>
      </c>
      <c r="H516" s="75">
        <f>+'ABRIL 26'!H516+'MAYO 26'!H516+'JUNIO 26'!H516</f>
        <v>2949.8599999999997</v>
      </c>
      <c r="I516" s="75">
        <f>+'ABRIL 26'!I516+'MAYO 26'!I516+'JUNIO 26'!I516</f>
        <v>11708.66</v>
      </c>
      <c r="J516" s="75">
        <f>'MAYO 26'!J516</f>
        <v>2.63</v>
      </c>
      <c r="K516" s="75">
        <f>+'ABRIL 26'!J516+'MAYO 26'!K516+'JUNIO 26'!J516</f>
        <v>928.14</v>
      </c>
      <c r="L516" s="75">
        <f>+'ABRIL 26'!K516+'MAYO 26'!L516+'JUNIO 26'!K516</f>
        <v>1134.0900000000001</v>
      </c>
      <c r="M516" s="75">
        <f>+'ABRIL 26'!L516+'MAYO 26'!M516+'JUNIO 26'!L516</f>
        <v>0</v>
      </c>
      <c r="N516" s="75">
        <f>+'JUNIO 26'!M516</f>
        <v>2356.1999999999998</v>
      </c>
      <c r="O516" s="75">
        <f>+'ABRIL 26'!M516+'MAYO 26'!N516+'JUNIO 26'!N516</f>
        <v>0</v>
      </c>
      <c r="P516" s="76">
        <f t="shared" si="7"/>
        <v>822666.47</v>
      </c>
    </row>
    <row r="517" spans="1:16" ht="15.6" x14ac:dyDescent="0.3">
      <c r="A517" s="1" t="s">
        <v>1030</v>
      </c>
      <c r="B517" s="3" t="s">
        <v>1031</v>
      </c>
      <c r="C517" s="75">
        <f>+'ABRIL 26'!C517+'MAYO 26'!C517+'JUNIO 26'!C517</f>
        <v>2704338.5999999996</v>
      </c>
      <c r="D517" s="75">
        <f>+'ABRIL 26'!D517+'MAYO 26'!D517+'JUNIO 26'!D517</f>
        <v>931041.71</v>
      </c>
      <c r="E517" s="75">
        <f>+'ABRIL 26'!E517+'MAYO 26'!E517+'JUNIO 26'!E517</f>
        <v>26838.399999999998</v>
      </c>
      <c r="F517" s="75">
        <f>+'ABRIL 26'!F517+'MAYO 26'!F517+'JUNIO 26'!F517</f>
        <v>172391.73</v>
      </c>
      <c r="G517" s="75">
        <f>+'ABRIL 26'!G517+'MAYO 26'!G517+'JUNIO 26'!G517</f>
        <v>83848.899999999994</v>
      </c>
      <c r="H517" s="75">
        <f>+'ABRIL 26'!H517+'MAYO 26'!H517+'JUNIO 26'!H517</f>
        <v>13671.57</v>
      </c>
      <c r="I517" s="75">
        <f>+'ABRIL 26'!I517+'MAYO 26'!I517+'JUNIO 26'!I517</f>
        <v>68774.989999999991</v>
      </c>
      <c r="J517" s="75">
        <f>'MAYO 26'!J517</f>
        <v>15.44</v>
      </c>
      <c r="K517" s="75">
        <f>+'ABRIL 26'!J517+'MAYO 26'!K517+'JUNIO 26'!J517</f>
        <v>4051.74</v>
      </c>
      <c r="L517" s="75">
        <f>+'ABRIL 26'!K517+'MAYO 26'!L517+'JUNIO 26'!K517</f>
        <v>5537.45</v>
      </c>
      <c r="M517" s="75">
        <f>+'ABRIL 26'!L517+'MAYO 26'!M517+'JUNIO 26'!L517</f>
        <v>0</v>
      </c>
      <c r="N517" s="75">
        <f>+'JUNIO 26'!M517</f>
        <v>4951.17</v>
      </c>
      <c r="O517" s="75">
        <f>+'ABRIL 26'!M517+'MAYO 26'!N517+'JUNIO 26'!N517</f>
        <v>0</v>
      </c>
      <c r="P517" s="76">
        <f t="shared" si="7"/>
        <v>4015461.6999999997</v>
      </c>
    </row>
    <row r="518" spans="1:16" ht="15.6" x14ac:dyDescent="0.3">
      <c r="A518" s="1" t="s">
        <v>1032</v>
      </c>
      <c r="B518" s="3" t="s">
        <v>1033</v>
      </c>
      <c r="C518" s="75">
        <f>+'ABRIL 26'!C518+'MAYO 26'!C518+'JUNIO 26'!C518</f>
        <v>434683.43000000005</v>
      </c>
      <c r="D518" s="75">
        <f>+'ABRIL 26'!D518+'MAYO 26'!D518+'JUNIO 26'!D518</f>
        <v>158379.44</v>
      </c>
      <c r="E518" s="75">
        <f>+'ABRIL 26'!E518+'MAYO 26'!E518+'JUNIO 26'!E518</f>
        <v>5910.49</v>
      </c>
      <c r="F518" s="75">
        <f>+'ABRIL 26'!F518+'MAYO 26'!F518+'JUNIO 26'!F518</f>
        <v>26989.649999999998</v>
      </c>
      <c r="G518" s="75">
        <f>+'ABRIL 26'!G518+'MAYO 26'!G518+'JUNIO 26'!G518</f>
        <v>5467.9299999999994</v>
      </c>
      <c r="H518" s="75">
        <f>+'ABRIL 26'!H518+'MAYO 26'!H518+'JUNIO 26'!H518</f>
        <v>2114.09</v>
      </c>
      <c r="I518" s="75">
        <f>+'ABRIL 26'!I518+'MAYO 26'!I518+'JUNIO 26'!I518</f>
        <v>5556.95</v>
      </c>
      <c r="J518" s="75">
        <f>'MAYO 26'!J518</f>
        <v>1.25</v>
      </c>
      <c r="K518" s="75">
        <f>+'ABRIL 26'!J518+'MAYO 26'!K518+'JUNIO 26'!J518</f>
        <v>1158.24</v>
      </c>
      <c r="L518" s="75">
        <f>+'ABRIL 26'!K518+'MAYO 26'!L518+'JUNIO 26'!K518</f>
        <v>542.97</v>
      </c>
      <c r="M518" s="75">
        <f>+'ABRIL 26'!L518+'MAYO 26'!M518+'JUNIO 26'!L518</f>
        <v>7356</v>
      </c>
      <c r="N518" s="75">
        <f>+'JUNIO 26'!M518</f>
        <v>2128.21</v>
      </c>
      <c r="O518" s="75">
        <f>+'ABRIL 26'!M518+'MAYO 26'!N518+'JUNIO 26'!N518</f>
        <v>0</v>
      </c>
      <c r="P518" s="76">
        <f t="shared" si="7"/>
        <v>650288.65</v>
      </c>
    </row>
    <row r="519" spans="1:16" ht="15.6" x14ac:dyDescent="0.3">
      <c r="A519" s="1" t="s">
        <v>1034</v>
      </c>
      <c r="B519" s="3" t="s">
        <v>1035</v>
      </c>
      <c r="C519" s="75">
        <f>+'ABRIL 26'!C519+'MAYO 26'!C519+'JUNIO 26'!C519</f>
        <v>996998.26</v>
      </c>
      <c r="D519" s="75">
        <f>+'ABRIL 26'!D519+'MAYO 26'!D519+'JUNIO 26'!D519</f>
        <v>577824.72</v>
      </c>
      <c r="E519" s="75">
        <f>+'ABRIL 26'!E519+'MAYO 26'!E519+'JUNIO 26'!E519</f>
        <v>11288.03</v>
      </c>
      <c r="F519" s="75">
        <f>+'ABRIL 26'!F519+'MAYO 26'!F519+'JUNIO 26'!F519</f>
        <v>62771.14</v>
      </c>
      <c r="G519" s="75">
        <f>+'ABRIL 26'!G519+'MAYO 26'!G519+'JUNIO 26'!G519</f>
        <v>24375.35</v>
      </c>
      <c r="H519" s="75">
        <f>+'ABRIL 26'!H519+'MAYO 26'!H519+'JUNIO 26'!H519</f>
        <v>4961.46</v>
      </c>
      <c r="I519" s="75">
        <f>+'ABRIL 26'!I519+'MAYO 26'!I519+'JUNIO 26'!I519</f>
        <v>20718.97</v>
      </c>
      <c r="J519" s="75">
        <f>'MAYO 26'!J519</f>
        <v>4.6500000000000004</v>
      </c>
      <c r="K519" s="75">
        <f>+'ABRIL 26'!J519+'MAYO 26'!K519+'JUNIO 26'!J519</f>
        <v>1944.87</v>
      </c>
      <c r="L519" s="75">
        <f>+'ABRIL 26'!K519+'MAYO 26'!L519+'JUNIO 26'!K519</f>
        <v>1724.6999999999998</v>
      </c>
      <c r="M519" s="75">
        <f>+'ABRIL 26'!L519+'MAYO 26'!M519+'JUNIO 26'!L519</f>
        <v>19900</v>
      </c>
      <c r="N519" s="75">
        <f>+'JUNIO 26'!M519</f>
        <v>2812.43</v>
      </c>
      <c r="O519" s="75">
        <f>+'ABRIL 26'!M519+'MAYO 26'!N519+'JUNIO 26'!N519</f>
        <v>0</v>
      </c>
      <c r="P519" s="76">
        <f t="shared" si="7"/>
        <v>1725324.5799999998</v>
      </c>
    </row>
    <row r="520" spans="1:16" ht="15.6" x14ac:dyDescent="0.3">
      <c r="A520" s="1" t="s">
        <v>1036</v>
      </c>
      <c r="B520" s="3" t="s">
        <v>1037</v>
      </c>
      <c r="C520" s="75">
        <f>+'ABRIL 26'!C520+'MAYO 26'!C520+'JUNIO 26'!C520</f>
        <v>428287.48</v>
      </c>
      <c r="D520" s="75">
        <f>+'ABRIL 26'!D520+'MAYO 26'!D520+'JUNIO 26'!D520</f>
        <v>133802.40000000002</v>
      </c>
      <c r="E520" s="75">
        <f>+'ABRIL 26'!E520+'MAYO 26'!E520+'JUNIO 26'!E520</f>
        <v>5876.66</v>
      </c>
      <c r="F520" s="75">
        <f>+'ABRIL 26'!F520+'MAYO 26'!F520+'JUNIO 26'!F520</f>
        <v>26449.149999999998</v>
      </c>
      <c r="G520" s="75">
        <f>+'ABRIL 26'!G520+'MAYO 26'!G520+'JUNIO 26'!G520</f>
        <v>7911.01</v>
      </c>
      <c r="H520" s="75">
        <f>+'ABRIL 26'!H520+'MAYO 26'!H520+'JUNIO 26'!H520</f>
        <v>2075.02</v>
      </c>
      <c r="I520" s="75">
        <f>+'ABRIL 26'!I520+'MAYO 26'!I520+'JUNIO 26'!I520</f>
        <v>6526.4000000000005</v>
      </c>
      <c r="J520" s="75">
        <f>'MAYO 26'!J520</f>
        <v>1.47</v>
      </c>
      <c r="K520" s="75">
        <f>+'ABRIL 26'!J520+'MAYO 26'!K520+'JUNIO 26'!J520</f>
        <v>1168.29</v>
      </c>
      <c r="L520" s="75">
        <f>+'ABRIL 26'!K520+'MAYO 26'!L520+'JUNIO 26'!K520</f>
        <v>513.09</v>
      </c>
      <c r="M520" s="75">
        <f>+'ABRIL 26'!L520+'MAYO 26'!M520+'JUNIO 26'!L520</f>
        <v>30296</v>
      </c>
      <c r="N520" s="75">
        <f>+'JUNIO 26'!M520</f>
        <v>2218.8200000000002</v>
      </c>
      <c r="O520" s="75">
        <f>+'ABRIL 26'!M520+'MAYO 26'!N520+'JUNIO 26'!N520</f>
        <v>0</v>
      </c>
      <c r="P520" s="76">
        <f t="shared" si="7"/>
        <v>645125.79</v>
      </c>
    </row>
    <row r="521" spans="1:16" ht="15.6" x14ac:dyDescent="0.3">
      <c r="A521" s="1" t="s">
        <v>1038</v>
      </c>
      <c r="B521" s="3" t="s">
        <v>1039</v>
      </c>
      <c r="C521" s="75">
        <f>+'ABRIL 26'!C521+'MAYO 26'!C521+'JUNIO 26'!C521</f>
        <v>2098925.81</v>
      </c>
      <c r="D521" s="75">
        <f>+'ABRIL 26'!D521+'MAYO 26'!D521+'JUNIO 26'!D521</f>
        <v>241561.19999999998</v>
      </c>
      <c r="E521" s="75">
        <f>+'ABRIL 26'!E521+'MAYO 26'!E521+'JUNIO 26'!E521</f>
        <v>22308.879999999997</v>
      </c>
      <c r="F521" s="75">
        <f>+'ABRIL 26'!F521+'MAYO 26'!F521+'JUNIO 26'!F521</f>
        <v>133922.88999999998</v>
      </c>
      <c r="G521" s="75">
        <f>+'ABRIL 26'!G521+'MAYO 26'!G521+'JUNIO 26'!G521</f>
        <v>64045.22</v>
      </c>
      <c r="H521" s="75">
        <f>+'ABRIL 26'!H521+'MAYO 26'!H521+'JUNIO 26'!H521</f>
        <v>10572.4</v>
      </c>
      <c r="I521" s="75">
        <f>+'ABRIL 26'!I521+'MAYO 26'!I521+'JUNIO 26'!I521</f>
        <v>52623.37</v>
      </c>
      <c r="J521" s="75">
        <f>'MAYO 26'!J521</f>
        <v>11.82</v>
      </c>
      <c r="K521" s="75">
        <f>+'ABRIL 26'!J521+'MAYO 26'!K521+'JUNIO 26'!J521</f>
        <v>3583.2000000000003</v>
      </c>
      <c r="L521" s="75">
        <f>+'ABRIL 26'!K521+'MAYO 26'!L521+'JUNIO 26'!K521</f>
        <v>4047.77</v>
      </c>
      <c r="M521" s="75">
        <f>+'ABRIL 26'!L521+'MAYO 26'!M521+'JUNIO 26'!L521</f>
        <v>0</v>
      </c>
      <c r="N521" s="75">
        <f>+'JUNIO 26'!M521</f>
        <v>4324.88</v>
      </c>
      <c r="O521" s="75">
        <f>+'ABRIL 26'!M521+'MAYO 26'!N521+'JUNIO 26'!N521</f>
        <v>0</v>
      </c>
      <c r="P521" s="76">
        <f t="shared" ref="P521:P579" si="8">SUM(C521:O521)</f>
        <v>2635927.4400000004</v>
      </c>
    </row>
    <row r="522" spans="1:16" ht="15.6" x14ac:dyDescent="0.3">
      <c r="A522" s="1" t="s">
        <v>1040</v>
      </c>
      <c r="B522" s="3" t="s">
        <v>1041</v>
      </c>
      <c r="C522" s="75">
        <f>+'ABRIL 26'!C522+'MAYO 26'!C522+'JUNIO 26'!C522</f>
        <v>468344.72000000003</v>
      </c>
      <c r="D522" s="75">
        <f>+'ABRIL 26'!D522+'MAYO 26'!D522+'JUNIO 26'!D522</f>
        <v>211782.07</v>
      </c>
      <c r="E522" s="75">
        <f>+'ABRIL 26'!E522+'MAYO 26'!E522+'JUNIO 26'!E522</f>
        <v>6576.3</v>
      </c>
      <c r="F522" s="75">
        <f>+'ABRIL 26'!F522+'MAYO 26'!F522+'JUNIO 26'!F522</f>
        <v>28714.480000000003</v>
      </c>
      <c r="G522" s="75">
        <f>+'ABRIL 26'!G522+'MAYO 26'!G522+'JUNIO 26'!G522</f>
        <v>6912.26</v>
      </c>
      <c r="H522" s="75">
        <f>+'ABRIL 26'!H522+'MAYO 26'!H522+'JUNIO 26'!H522</f>
        <v>2255.65</v>
      </c>
      <c r="I522" s="75">
        <f>+'ABRIL 26'!I522+'MAYO 26'!I522+'JUNIO 26'!I522</f>
        <v>6012.6</v>
      </c>
      <c r="J522" s="75">
        <f>'MAYO 26'!J522</f>
        <v>1.35</v>
      </c>
      <c r="K522" s="75">
        <f>+'ABRIL 26'!J522+'MAYO 26'!K522+'JUNIO 26'!J522</f>
        <v>1339.41</v>
      </c>
      <c r="L522" s="75">
        <f>+'ABRIL 26'!K522+'MAYO 26'!L522+'JUNIO 26'!K522</f>
        <v>516.54</v>
      </c>
      <c r="M522" s="75">
        <f>+'ABRIL 26'!L522+'MAYO 26'!M522+'JUNIO 26'!L522</f>
        <v>11841</v>
      </c>
      <c r="N522" s="75">
        <f>+'JUNIO 26'!M522</f>
        <v>2176.31</v>
      </c>
      <c r="O522" s="75">
        <f>+'ABRIL 26'!M522+'MAYO 26'!N522+'JUNIO 26'!N522</f>
        <v>0</v>
      </c>
      <c r="P522" s="76">
        <f t="shared" si="8"/>
        <v>746472.69000000018</v>
      </c>
    </row>
    <row r="523" spans="1:16" ht="15.6" x14ac:dyDescent="0.3">
      <c r="A523" s="1" t="s">
        <v>1042</v>
      </c>
      <c r="B523" s="3" t="s">
        <v>1043</v>
      </c>
      <c r="C523" s="75">
        <f>+'ABRIL 26'!C523+'MAYO 26'!C523+'JUNIO 26'!C523</f>
        <v>25244976.579999998</v>
      </c>
      <c r="D523" s="75">
        <f>+'ABRIL 26'!D523+'MAYO 26'!D523+'JUNIO 26'!D523</f>
        <v>8244302.7000000002</v>
      </c>
      <c r="E523" s="75">
        <f>+'ABRIL 26'!E523+'MAYO 26'!E523+'JUNIO 26'!E523</f>
        <v>232003.09999999998</v>
      </c>
      <c r="F523" s="75">
        <f>+'ABRIL 26'!F523+'MAYO 26'!F523+'JUNIO 26'!F523</f>
        <v>1662651.4300000002</v>
      </c>
      <c r="G523" s="75">
        <f>+'ABRIL 26'!G523+'MAYO 26'!G523+'JUNIO 26'!G523</f>
        <v>475167.7</v>
      </c>
      <c r="H523" s="75">
        <f>+'ABRIL 26'!H523+'MAYO 26'!H523+'JUNIO 26'!H523</f>
        <v>130532.91999999998</v>
      </c>
      <c r="I523" s="75">
        <f>+'ABRIL 26'!I523+'MAYO 26'!I523+'JUNIO 26'!I523</f>
        <v>557865.98</v>
      </c>
      <c r="J523" s="75">
        <f>'MAYO 26'!J523</f>
        <v>125.26</v>
      </c>
      <c r="K523" s="75">
        <f>+'ABRIL 26'!J523+'MAYO 26'!K523+'JUNIO 26'!J523</f>
        <v>28325.909999999996</v>
      </c>
      <c r="L523" s="75">
        <f>+'ABRIL 26'!K523+'MAYO 26'!L523+'JUNIO 26'!K523</f>
        <v>59625.81</v>
      </c>
      <c r="M523" s="75">
        <f>+'ABRIL 26'!L523+'MAYO 26'!M523+'JUNIO 26'!L523</f>
        <v>1890021</v>
      </c>
      <c r="N523" s="75">
        <f>+'JUNIO 26'!M523</f>
        <v>19925.53</v>
      </c>
      <c r="O523" s="75">
        <f>+'ABRIL 26'!M523+'MAYO 26'!N523+'JUNIO 26'!N523</f>
        <v>0</v>
      </c>
      <c r="P523" s="76">
        <f t="shared" si="8"/>
        <v>38545523.919999994</v>
      </c>
    </row>
    <row r="524" spans="1:16" ht="15.6" x14ac:dyDescent="0.3">
      <c r="A524" s="1" t="s">
        <v>1044</v>
      </c>
      <c r="B524" s="3" t="s">
        <v>1045</v>
      </c>
      <c r="C524" s="75">
        <f>+'ABRIL 26'!C524+'MAYO 26'!C524+'JUNIO 26'!C524</f>
        <v>1373842.06</v>
      </c>
      <c r="D524" s="75">
        <f>+'ABRIL 26'!D524+'MAYO 26'!D524+'JUNIO 26'!D524</f>
        <v>188178.93</v>
      </c>
      <c r="E524" s="75">
        <f>+'ABRIL 26'!E524+'MAYO 26'!E524+'JUNIO 26'!E524</f>
        <v>14850.07</v>
      </c>
      <c r="F524" s="75">
        <f>+'ABRIL 26'!F524+'MAYO 26'!F524+'JUNIO 26'!F524</f>
        <v>86197.319999999992</v>
      </c>
      <c r="G524" s="75">
        <f>+'ABRIL 26'!G524+'MAYO 26'!G524+'JUNIO 26'!G524</f>
        <v>37588.020000000004</v>
      </c>
      <c r="H524" s="75">
        <f>+'ABRIL 26'!H524+'MAYO 26'!H524+'JUNIO 26'!H524</f>
        <v>6843.9400000000005</v>
      </c>
      <c r="I524" s="75">
        <f>+'ABRIL 26'!I524+'MAYO 26'!I524+'JUNIO 26'!I524</f>
        <v>31301.89</v>
      </c>
      <c r="J524" s="75">
        <f>'MAYO 26'!J524</f>
        <v>7.03</v>
      </c>
      <c r="K524" s="75">
        <f>+'ABRIL 26'!J524+'MAYO 26'!K524+'JUNIO 26'!J524</f>
        <v>2468.58</v>
      </c>
      <c r="L524" s="75">
        <f>+'ABRIL 26'!K524+'MAYO 26'!L524+'JUNIO 26'!K524</f>
        <v>2473.1999999999998</v>
      </c>
      <c r="M524" s="75">
        <f>+'ABRIL 26'!L524+'MAYO 26'!M524+'JUNIO 26'!L524</f>
        <v>82081</v>
      </c>
      <c r="N524" s="75">
        <f>+'JUNIO 26'!M524</f>
        <v>3323.93</v>
      </c>
      <c r="O524" s="75">
        <f>+'ABRIL 26'!M524+'MAYO 26'!N524+'JUNIO 26'!N524</f>
        <v>0</v>
      </c>
      <c r="P524" s="76">
        <f t="shared" si="8"/>
        <v>1829155.97</v>
      </c>
    </row>
    <row r="525" spans="1:16" ht="15.6" x14ac:dyDescent="0.3">
      <c r="A525" s="1" t="s">
        <v>1046</v>
      </c>
      <c r="B525" s="3" t="s">
        <v>1047</v>
      </c>
      <c r="C525" s="75">
        <f>+'ABRIL 26'!C525+'MAYO 26'!C525+'JUNIO 26'!C525</f>
        <v>2092008.04</v>
      </c>
      <c r="D525" s="75">
        <f>+'ABRIL 26'!D525+'MAYO 26'!D525+'JUNIO 26'!D525</f>
        <v>585428.14</v>
      </c>
      <c r="E525" s="75">
        <f>+'ABRIL 26'!E525+'MAYO 26'!E525+'JUNIO 26'!E525</f>
        <v>19801.96</v>
      </c>
      <c r="F525" s="75">
        <f>+'ABRIL 26'!F525+'MAYO 26'!F525+'JUNIO 26'!F525</f>
        <v>139731.28</v>
      </c>
      <c r="G525" s="75">
        <f>+'ABRIL 26'!G525+'MAYO 26'!G525+'JUNIO 26'!G525</f>
        <v>44540.35</v>
      </c>
      <c r="H525" s="75">
        <f>+'ABRIL 26'!H525+'MAYO 26'!H525+'JUNIO 26'!H525</f>
        <v>10903.26</v>
      </c>
      <c r="I525" s="75">
        <f>+'ABRIL 26'!I525+'MAYO 26'!I525+'JUNIO 26'!I525</f>
        <v>48090.68</v>
      </c>
      <c r="J525" s="75">
        <f>'MAYO 26'!J525</f>
        <v>10.8</v>
      </c>
      <c r="K525" s="75">
        <f>+'ABRIL 26'!J525+'MAYO 26'!K525+'JUNIO 26'!J525</f>
        <v>2589.12</v>
      </c>
      <c r="L525" s="75">
        <f>+'ABRIL 26'!K525+'MAYO 26'!L525+'JUNIO 26'!K525</f>
        <v>5026.6900000000005</v>
      </c>
      <c r="M525" s="75">
        <f>+'ABRIL 26'!L525+'MAYO 26'!M525+'JUNIO 26'!L525</f>
        <v>44109</v>
      </c>
      <c r="N525" s="75">
        <f>+'JUNIO 26'!M525</f>
        <v>3528.26</v>
      </c>
      <c r="O525" s="75">
        <f>+'ABRIL 26'!M525+'MAYO 26'!N525+'JUNIO 26'!N525</f>
        <v>0</v>
      </c>
      <c r="P525" s="76">
        <f t="shared" si="8"/>
        <v>2995767.5799999996</v>
      </c>
    </row>
    <row r="526" spans="1:16" ht="15.6" x14ac:dyDescent="0.3">
      <c r="A526" s="1" t="s">
        <v>1048</v>
      </c>
      <c r="B526" s="3" t="s">
        <v>1049</v>
      </c>
      <c r="C526" s="75">
        <f>+'ABRIL 26'!C526+'MAYO 26'!C526+'JUNIO 26'!C526</f>
        <v>272498.06000000006</v>
      </c>
      <c r="D526" s="75">
        <f>+'ABRIL 26'!D526+'MAYO 26'!D526+'JUNIO 26'!D526</f>
        <v>107419</v>
      </c>
      <c r="E526" s="75">
        <f>+'ABRIL 26'!E526+'MAYO 26'!E526+'JUNIO 26'!E526</f>
        <v>3574.16</v>
      </c>
      <c r="F526" s="75">
        <f>+'ABRIL 26'!F526+'MAYO 26'!F526+'JUNIO 26'!F526</f>
        <v>17002.34</v>
      </c>
      <c r="G526" s="75">
        <f>+'ABRIL 26'!G526+'MAYO 26'!G526+'JUNIO 26'!G526</f>
        <v>793.23</v>
      </c>
      <c r="H526" s="75">
        <f>+'ABRIL 26'!H526+'MAYO 26'!H526+'JUNIO 26'!H526</f>
        <v>1331.57</v>
      </c>
      <c r="I526" s="75">
        <f>+'ABRIL 26'!I526+'MAYO 26'!I526+'JUNIO 26'!I526</f>
        <v>2432.69</v>
      </c>
      <c r="J526" s="75">
        <f>'MAYO 26'!J526</f>
        <v>0.55000000000000004</v>
      </c>
      <c r="K526" s="75">
        <f>+'ABRIL 26'!J526+'MAYO 26'!K526+'JUNIO 26'!J526</f>
        <v>656.64</v>
      </c>
      <c r="L526" s="75">
        <f>+'ABRIL 26'!K526+'MAYO 26'!L526+'JUNIO 26'!K526</f>
        <v>369.05</v>
      </c>
      <c r="M526" s="75">
        <f>+'ABRIL 26'!L526+'MAYO 26'!M526+'JUNIO 26'!L526</f>
        <v>0</v>
      </c>
      <c r="N526" s="75">
        <f>+'JUNIO 26'!M526</f>
        <v>1956.29</v>
      </c>
      <c r="O526" s="75">
        <f>+'ABRIL 26'!M526+'MAYO 26'!N526+'JUNIO 26'!N526</f>
        <v>0</v>
      </c>
      <c r="P526" s="76">
        <f t="shared" si="8"/>
        <v>408033.58</v>
      </c>
    </row>
    <row r="527" spans="1:16" ht="15.6" x14ac:dyDescent="0.3">
      <c r="A527" s="1" t="s">
        <v>1050</v>
      </c>
      <c r="B527" s="3" t="s">
        <v>1051</v>
      </c>
      <c r="C527" s="75">
        <f>+'ABRIL 26'!C527+'MAYO 26'!C527+'JUNIO 26'!C527</f>
        <v>1071437.6300000001</v>
      </c>
      <c r="D527" s="75">
        <f>+'ABRIL 26'!D527+'MAYO 26'!D527+'JUNIO 26'!D527</f>
        <v>526428.40999999992</v>
      </c>
      <c r="E527" s="75">
        <f>+'ABRIL 26'!E527+'MAYO 26'!E527+'JUNIO 26'!E527</f>
        <v>11078.779999999999</v>
      </c>
      <c r="F527" s="75">
        <f>+'ABRIL 26'!F527+'MAYO 26'!F527+'JUNIO 26'!F527</f>
        <v>69487.850000000006</v>
      </c>
      <c r="G527" s="75">
        <f>+'ABRIL 26'!G527+'MAYO 26'!G527+'JUNIO 26'!G527</f>
        <v>23837.190000000002</v>
      </c>
      <c r="H527" s="75">
        <f>+'ABRIL 26'!H527+'MAYO 26'!H527+'JUNIO 26'!H527</f>
        <v>5458.02</v>
      </c>
      <c r="I527" s="75">
        <f>+'ABRIL 26'!I527+'MAYO 26'!I527+'JUNIO 26'!I527</f>
        <v>23662.920000000002</v>
      </c>
      <c r="J527" s="75">
        <f>'MAYO 26'!J527</f>
        <v>5.31</v>
      </c>
      <c r="K527" s="75">
        <f>+'ABRIL 26'!J527+'MAYO 26'!K527+'JUNIO 26'!J527</f>
        <v>1697.22</v>
      </c>
      <c r="L527" s="75">
        <f>+'ABRIL 26'!K527+'MAYO 26'!L527+'JUNIO 26'!K527</f>
        <v>2222.6</v>
      </c>
      <c r="M527" s="75">
        <f>+'ABRIL 26'!L527+'MAYO 26'!M527+'JUNIO 26'!L527</f>
        <v>0</v>
      </c>
      <c r="N527" s="75">
        <f>+'JUNIO 26'!M527</f>
        <v>2825.98</v>
      </c>
      <c r="O527" s="75">
        <f>+'ABRIL 26'!M527+'MAYO 26'!N527+'JUNIO 26'!N527</f>
        <v>0</v>
      </c>
      <c r="P527" s="76">
        <f t="shared" si="8"/>
        <v>1738141.9100000001</v>
      </c>
    </row>
    <row r="528" spans="1:16" ht="15.6" x14ac:dyDescent="0.3">
      <c r="A528" s="1" t="s">
        <v>1052</v>
      </c>
      <c r="B528" s="3" t="s">
        <v>1053</v>
      </c>
      <c r="C528" s="75">
        <f>+'ABRIL 26'!C528+'MAYO 26'!C528+'JUNIO 26'!C528</f>
        <v>2277823.79</v>
      </c>
      <c r="D528" s="75">
        <f>+'ABRIL 26'!D528+'MAYO 26'!D528+'JUNIO 26'!D528</f>
        <v>1062081.08</v>
      </c>
      <c r="E528" s="75">
        <f>+'ABRIL 26'!E528+'MAYO 26'!E528+'JUNIO 26'!E528</f>
        <v>23728</v>
      </c>
      <c r="F528" s="75">
        <f>+'ABRIL 26'!F528+'MAYO 26'!F528+'JUNIO 26'!F528</f>
        <v>143680.61999999997</v>
      </c>
      <c r="G528" s="75">
        <f>+'ABRIL 26'!G528+'MAYO 26'!G528+'JUNIO 26'!G528</f>
        <v>52572.259999999995</v>
      </c>
      <c r="H528" s="75">
        <f>+'ABRIL 26'!H528+'MAYO 26'!H528+'JUNIO 26'!H528</f>
        <v>11424.5</v>
      </c>
      <c r="I528" s="75">
        <f>+'ABRIL 26'!I528+'MAYO 26'!I528+'JUNIO 26'!I528</f>
        <v>48817.39</v>
      </c>
      <c r="J528" s="75">
        <f>'MAYO 26'!J528</f>
        <v>10.96</v>
      </c>
      <c r="K528" s="75">
        <f>+'ABRIL 26'!J528+'MAYO 26'!K528+'JUNIO 26'!J528</f>
        <v>3968.37</v>
      </c>
      <c r="L528" s="75">
        <f>+'ABRIL 26'!K528+'MAYO 26'!L528+'JUNIO 26'!K528</f>
        <v>4341.6100000000006</v>
      </c>
      <c r="M528" s="75">
        <f>+'ABRIL 26'!L528+'MAYO 26'!M528+'JUNIO 26'!L528</f>
        <v>0</v>
      </c>
      <c r="N528" s="75">
        <f>+'JUNIO 26'!M528</f>
        <v>3890.7</v>
      </c>
      <c r="O528" s="75">
        <f>+'ABRIL 26'!M528+'MAYO 26'!N528+'JUNIO 26'!N528</f>
        <v>0</v>
      </c>
      <c r="P528" s="76">
        <f t="shared" si="8"/>
        <v>3632339.2800000003</v>
      </c>
    </row>
    <row r="529" spans="1:16" ht="15.6" x14ac:dyDescent="0.3">
      <c r="A529" s="1" t="s">
        <v>1054</v>
      </c>
      <c r="B529" s="3" t="s">
        <v>1055</v>
      </c>
      <c r="C529" s="75">
        <f>+'ABRIL 26'!C529+'MAYO 26'!C529+'JUNIO 26'!C529</f>
        <v>285197.55</v>
      </c>
      <c r="D529" s="75">
        <f>+'ABRIL 26'!D529+'MAYO 26'!D529+'JUNIO 26'!D529</f>
        <v>126134.48000000001</v>
      </c>
      <c r="E529" s="75">
        <f>+'ABRIL 26'!E529+'MAYO 26'!E529+'JUNIO 26'!E529</f>
        <v>4298.32</v>
      </c>
      <c r="F529" s="75">
        <f>+'ABRIL 26'!F529+'MAYO 26'!F529+'JUNIO 26'!F529</f>
        <v>17223.5</v>
      </c>
      <c r="G529" s="75">
        <f>+'ABRIL 26'!G529+'MAYO 26'!G529+'JUNIO 26'!G529</f>
        <v>1773.71</v>
      </c>
      <c r="H529" s="75">
        <f>+'ABRIL 26'!H529+'MAYO 26'!H529+'JUNIO 26'!H529</f>
        <v>1351.35</v>
      </c>
      <c r="I529" s="75">
        <f>+'ABRIL 26'!I529+'MAYO 26'!I529+'JUNIO 26'!I529</f>
        <v>2161.1</v>
      </c>
      <c r="J529" s="75">
        <f>'MAYO 26'!J529</f>
        <v>0.49</v>
      </c>
      <c r="K529" s="75">
        <f>+'ABRIL 26'!J529+'MAYO 26'!K529+'JUNIO 26'!J529</f>
        <v>903.72</v>
      </c>
      <c r="L529" s="75">
        <f>+'ABRIL 26'!K529+'MAYO 26'!L529+'JUNIO 26'!K529</f>
        <v>238.39999999999998</v>
      </c>
      <c r="M529" s="75">
        <f>+'ABRIL 26'!L529+'MAYO 26'!M529+'JUNIO 26'!L529</f>
        <v>6651</v>
      </c>
      <c r="N529" s="75">
        <f>+'JUNIO 26'!M529</f>
        <v>1992.7</v>
      </c>
      <c r="O529" s="75">
        <f>+'ABRIL 26'!M529+'MAYO 26'!N529+'JUNIO 26'!N529</f>
        <v>0</v>
      </c>
      <c r="P529" s="76">
        <f t="shared" si="8"/>
        <v>447926.32</v>
      </c>
    </row>
    <row r="530" spans="1:16" ht="15.6" x14ac:dyDescent="0.3">
      <c r="A530" s="1" t="s">
        <v>1056</v>
      </c>
      <c r="B530" s="3" t="s">
        <v>1057</v>
      </c>
      <c r="C530" s="75">
        <f>+'ABRIL 26'!C530+'MAYO 26'!C530+'JUNIO 26'!C530</f>
        <v>430957.92000000004</v>
      </c>
      <c r="D530" s="75">
        <f>+'ABRIL 26'!D530+'MAYO 26'!D530+'JUNIO 26'!D530</f>
        <v>123234</v>
      </c>
      <c r="E530" s="75">
        <f>+'ABRIL 26'!E530+'MAYO 26'!E530+'JUNIO 26'!E530</f>
        <v>5675.33</v>
      </c>
      <c r="F530" s="75">
        <f>+'ABRIL 26'!F530+'MAYO 26'!F530+'JUNIO 26'!F530</f>
        <v>26577.919999999998</v>
      </c>
      <c r="G530" s="75">
        <f>+'ABRIL 26'!G530+'MAYO 26'!G530+'JUNIO 26'!G530</f>
        <v>8698.35</v>
      </c>
      <c r="H530" s="75">
        <f>+'ABRIL 26'!H530+'MAYO 26'!H530+'JUNIO 26'!H530</f>
        <v>2095.6000000000004</v>
      </c>
      <c r="I530" s="75">
        <f>+'ABRIL 26'!I530+'MAYO 26'!I530+'JUNIO 26'!I530</f>
        <v>7112.02</v>
      </c>
      <c r="J530" s="75">
        <f>'MAYO 26'!J530</f>
        <v>1.6</v>
      </c>
      <c r="K530" s="75">
        <f>+'ABRIL 26'!J530+'MAYO 26'!K530+'JUNIO 26'!J530</f>
        <v>1113.48</v>
      </c>
      <c r="L530" s="75">
        <f>+'ABRIL 26'!K530+'MAYO 26'!L530+'JUNIO 26'!K530</f>
        <v>556.02</v>
      </c>
      <c r="M530" s="75">
        <f>+'ABRIL 26'!L530+'MAYO 26'!M530+'JUNIO 26'!L530</f>
        <v>0</v>
      </c>
      <c r="N530" s="75">
        <f>+'JUNIO 26'!M530</f>
        <v>2246.4499999999998</v>
      </c>
      <c r="O530" s="75">
        <f>+'ABRIL 26'!M530+'MAYO 26'!N530+'JUNIO 26'!N530</f>
        <v>0</v>
      </c>
      <c r="P530" s="76">
        <f t="shared" si="8"/>
        <v>608268.68999999994</v>
      </c>
    </row>
    <row r="531" spans="1:16" ht="15.6" x14ac:dyDescent="0.3">
      <c r="A531" s="1" t="s">
        <v>1058</v>
      </c>
      <c r="B531" s="3" t="s">
        <v>1059</v>
      </c>
      <c r="C531" s="75">
        <f>+'ABRIL 26'!C531+'MAYO 26'!C531+'JUNIO 26'!C531</f>
        <v>908260.26</v>
      </c>
      <c r="D531" s="75">
        <f>+'ABRIL 26'!D531+'MAYO 26'!D531+'JUNIO 26'!D531</f>
        <v>292407.79000000004</v>
      </c>
      <c r="E531" s="75">
        <f>+'ABRIL 26'!E531+'MAYO 26'!E531+'JUNIO 26'!E531</f>
        <v>9533.2900000000009</v>
      </c>
      <c r="F531" s="75">
        <f>+'ABRIL 26'!F531+'MAYO 26'!F531+'JUNIO 26'!F531</f>
        <v>54589.490000000005</v>
      </c>
      <c r="G531" s="75">
        <f>+'ABRIL 26'!G531+'MAYO 26'!G531+'JUNIO 26'!G531</f>
        <v>11497.64</v>
      </c>
      <c r="H531" s="75">
        <f>+'ABRIL 26'!H531+'MAYO 26'!H531+'JUNIO 26'!H531</f>
        <v>4455.75</v>
      </c>
      <c r="I531" s="75">
        <f>+'ABRIL 26'!I531+'MAYO 26'!I531+'JUNIO 26'!I531</f>
        <v>13810.18</v>
      </c>
      <c r="J531" s="75">
        <f>'MAYO 26'!J531</f>
        <v>3.1</v>
      </c>
      <c r="K531" s="75">
        <f>+'ABRIL 26'!J531+'MAYO 26'!K531+'JUNIO 26'!J531</f>
        <v>2044.3200000000002</v>
      </c>
      <c r="L531" s="75">
        <f>+'ABRIL 26'!K531+'MAYO 26'!L531+'JUNIO 26'!K531</f>
        <v>1502.3</v>
      </c>
      <c r="M531" s="75">
        <f>+'ABRIL 26'!L531+'MAYO 26'!M531+'JUNIO 26'!L531</f>
        <v>49567</v>
      </c>
      <c r="N531" s="75">
        <f>+'JUNIO 26'!M531</f>
        <v>2360.1799999999998</v>
      </c>
      <c r="O531" s="75">
        <f>+'ABRIL 26'!M531+'MAYO 26'!N531+'JUNIO 26'!N531</f>
        <v>0</v>
      </c>
      <c r="P531" s="76">
        <f t="shared" si="8"/>
        <v>1350031.3</v>
      </c>
    </row>
    <row r="532" spans="1:16" ht="15.6" x14ac:dyDescent="0.3">
      <c r="A532" s="1" t="s">
        <v>1060</v>
      </c>
      <c r="B532" s="3" t="s">
        <v>1061</v>
      </c>
      <c r="C532" s="75">
        <f>+'ABRIL 26'!C532+'MAYO 26'!C532+'JUNIO 26'!C532</f>
        <v>256390.78000000003</v>
      </c>
      <c r="D532" s="75">
        <f>+'ABRIL 26'!D532+'MAYO 26'!D532+'JUNIO 26'!D532</f>
        <v>121529.13</v>
      </c>
      <c r="E532" s="75">
        <f>+'ABRIL 26'!E532+'MAYO 26'!E532+'JUNIO 26'!E532</f>
        <v>3702.25</v>
      </c>
      <c r="F532" s="75">
        <f>+'ABRIL 26'!F532+'MAYO 26'!F532+'JUNIO 26'!F532</f>
        <v>14903.05</v>
      </c>
      <c r="G532" s="75">
        <f>+'ABRIL 26'!G532+'MAYO 26'!G532+'JUNIO 26'!G532</f>
        <v>2295.9700000000003</v>
      </c>
      <c r="H532" s="75">
        <f>+'ABRIL 26'!H532+'MAYO 26'!H532+'JUNIO 26'!H532</f>
        <v>1194.08</v>
      </c>
      <c r="I532" s="75">
        <f>+'ABRIL 26'!I532+'MAYO 26'!I532+'JUNIO 26'!I532</f>
        <v>2152.5</v>
      </c>
      <c r="J532" s="75">
        <f>'MAYO 26'!J532</f>
        <v>0.48</v>
      </c>
      <c r="K532" s="75">
        <f>+'ABRIL 26'!J532+'MAYO 26'!K532+'JUNIO 26'!J532</f>
        <v>789.44999999999993</v>
      </c>
      <c r="L532" s="75">
        <f>+'ABRIL 26'!K532+'MAYO 26'!L532+'JUNIO 26'!K532</f>
        <v>190.82</v>
      </c>
      <c r="M532" s="75">
        <f>+'ABRIL 26'!L532+'MAYO 26'!M532+'JUNIO 26'!L532</f>
        <v>15224</v>
      </c>
      <c r="N532" s="75">
        <f>+'JUNIO 26'!M532</f>
        <v>2013.16</v>
      </c>
      <c r="O532" s="75">
        <f>+'ABRIL 26'!M532+'MAYO 26'!N532+'JUNIO 26'!N532</f>
        <v>0</v>
      </c>
      <c r="P532" s="76">
        <f t="shared" si="8"/>
        <v>420385.67</v>
      </c>
    </row>
    <row r="533" spans="1:16" ht="15.6" x14ac:dyDescent="0.3">
      <c r="A533" s="1" t="s">
        <v>1062</v>
      </c>
      <c r="B533" s="3" t="s">
        <v>1063</v>
      </c>
      <c r="C533" s="75">
        <f>+'ABRIL 26'!C533+'MAYO 26'!C533+'JUNIO 26'!C533</f>
        <v>4233062.0600000005</v>
      </c>
      <c r="D533" s="75">
        <f>+'ABRIL 26'!D533+'MAYO 26'!D533+'JUNIO 26'!D533</f>
        <v>1192319.4099999999</v>
      </c>
      <c r="E533" s="75">
        <f>+'ABRIL 26'!E533+'MAYO 26'!E533+'JUNIO 26'!E533</f>
        <v>35356.130000000005</v>
      </c>
      <c r="F533" s="75">
        <f>+'ABRIL 26'!F533+'MAYO 26'!F533+'JUNIO 26'!F533</f>
        <v>252119.09</v>
      </c>
      <c r="G533" s="75">
        <f>+'ABRIL 26'!G533+'MAYO 26'!G533+'JUNIO 26'!G533</f>
        <v>88191.91</v>
      </c>
      <c r="H533" s="75">
        <f>+'ABRIL 26'!H533+'MAYO 26'!H533+'JUNIO 26'!H533</f>
        <v>21277.51</v>
      </c>
      <c r="I533" s="75">
        <f>+'ABRIL 26'!I533+'MAYO 26'!I533+'JUNIO 26'!I533</f>
        <v>89078.79</v>
      </c>
      <c r="J533" s="75">
        <f>'MAYO 26'!J533</f>
        <v>20</v>
      </c>
      <c r="K533" s="75">
        <f>+'ABRIL 26'!J533+'MAYO 26'!K533+'JUNIO 26'!J533</f>
        <v>6285.9000000000005</v>
      </c>
      <c r="L533" s="75">
        <f>+'ABRIL 26'!K533+'MAYO 26'!L533+'JUNIO 26'!K533</f>
        <v>8524.5</v>
      </c>
      <c r="M533" s="75">
        <f>+'ABRIL 26'!L533+'MAYO 26'!M533+'JUNIO 26'!L533</f>
        <v>0</v>
      </c>
      <c r="N533" s="75">
        <f>+'JUNIO 26'!M533</f>
        <v>5243.19</v>
      </c>
      <c r="O533" s="75">
        <f>+'ABRIL 26'!M533+'MAYO 26'!N533+'JUNIO 26'!N533</f>
        <v>0</v>
      </c>
      <c r="P533" s="76">
        <f t="shared" si="8"/>
        <v>5931478.4900000012</v>
      </c>
    </row>
    <row r="534" spans="1:16" ht="15.6" x14ac:dyDescent="0.3">
      <c r="A534" s="1" t="s">
        <v>1064</v>
      </c>
      <c r="B534" s="3" t="s">
        <v>1065</v>
      </c>
      <c r="C534" s="75">
        <f>+'ABRIL 26'!C534+'MAYO 26'!C534+'JUNIO 26'!C534</f>
        <v>3999304.2</v>
      </c>
      <c r="D534" s="75">
        <f>+'ABRIL 26'!D534+'MAYO 26'!D534+'JUNIO 26'!D534</f>
        <v>1825375.62</v>
      </c>
      <c r="E534" s="75">
        <f>+'ABRIL 26'!E534+'MAYO 26'!E534+'JUNIO 26'!E534</f>
        <v>39380.25</v>
      </c>
      <c r="F534" s="75">
        <f>+'ABRIL 26'!F534+'MAYO 26'!F534+'JUNIO 26'!F534</f>
        <v>258104.14</v>
      </c>
      <c r="G534" s="75">
        <f>+'ABRIL 26'!G534+'MAYO 26'!G534+'JUNIO 26'!G534</f>
        <v>119359.31</v>
      </c>
      <c r="H534" s="75">
        <f>+'ABRIL 26'!H534+'MAYO 26'!H534+'JUNIO 26'!H534</f>
        <v>20366.849999999999</v>
      </c>
      <c r="I534" s="75">
        <f>+'ABRIL 26'!I534+'MAYO 26'!I534+'JUNIO 26'!I534</f>
        <v>103056.89</v>
      </c>
      <c r="J534" s="75">
        <f>'MAYO 26'!J534</f>
        <v>23.14</v>
      </c>
      <c r="K534" s="75">
        <f>+'ABRIL 26'!J534+'MAYO 26'!K534+'JUNIO 26'!J534</f>
        <v>5657.1</v>
      </c>
      <c r="L534" s="75">
        <f>+'ABRIL 26'!K534+'MAYO 26'!L534+'JUNIO 26'!K534</f>
        <v>8519.2099999999991</v>
      </c>
      <c r="M534" s="75">
        <f>+'ABRIL 26'!L534+'MAYO 26'!M534+'JUNIO 26'!L534</f>
        <v>0</v>
      </c>
      <c r="N534" s="75">
        <f>+'JUNIO 26'!M534</f>
        <v>6360.52</v>
      </c>
      <c r="O534" s="75">
        <f>+'ABRIL 26'!M534+'MAYO 26'!N534+'JUNIO 26'!N534</f>
        <v>0</v>
      </c>
      <c r="P534" s="76">
        <f t="shared" si="8"/>
        <v>6385507.2299999977</v>
      </c>
    </row>
    <row r="535" spans="1:16" ht="15.6" x14ac:dyDescent="0.3">
      <c r="A535" s="1" t="s">
        <v>1066</v>
      </c>
      <c r="B535" s="3" t="s">
        <v>1067</v>
      </c>
      <c r="C535" s="75">
        <f>+'ABRIL 26'!C535+'MAYO 26'!C535+'JUNIO 26'!C535</f>
        <v>993824.63</v>
      </c>
      <c r="D535" s="75">
        <f>+'ABRIL 26'!D535+'MAYO 26'!D535+'JUNIO 26'!D535</f>
        <v>616035.79</v>
      </c>
      <c r="E535" s="75">
        <f>+'ABRIL 26'!E535+'MAYO 26'!E535+'JUNIO 26'!E535</f>
        <v>11136.45</v>
      </c>
      <c r="F535" s="75">
        <f>+'ABRIL 26'!F535+'MAYO 26'!F535+'JUNIO 26'!F535</f>
        <v>62848.34</v>
      </c>
      <c r="G535" s="75">
        <f>+'ABRIL 26'!G535+'MAYO 26'!G535+'JUNIO 26'!G535</f>
        <v>17899.669999999998</v>
      </c>
      <c r="H535" s="75">
        <f>+'ABRIL 26'!H535+'MAYO 26'!H535+'JUNIO 26'!H535</f>
        <v>4970.26</v>
      </c>
      <c r="I535" s="75">
        <f>+'ABRIL 26'!I535+'MAYO 26'!I535+'JUNIO 26'!I535</f>
        <v>18166.599999999999</v>
      </c>
      <c r="J535" s="75">
        <f>'MAYO 26'!J535</f>
        <v>4.08</v>
      </c>
      <c r="K535" s="75">
        <f>+'ABRIL 26'!J535+'MAYO 26'!K535+'JUNIO 26'!J535</f>
        <v>1984.59</v>
      </c>
      <c r="L535" s="75">
        <f>+'ABRIL 26'!K535+'MAYO 26'!L535+'JUNIO 26'!K535</f>
        <v>1771.81</v>
      </c>
      <c r="M535" s="75">
        <f>+'ABRIL 26'!L535+'MAYO 26'!M535+'JUNIO 26'!L535</f>
        <v>91101</v>
      </c>
      <c r="N535" s="75">
        <f>+'JUNIO 26'!M535</f>
        <v>2587.9</v>
      </c>
      <c r="O535" s="75">
        <f>+'ABRIL 26'!M535+'MAYO 26'!N535+'JUNIO 26'!N535</f>
        <v>0</v>
      </c>
      <c r="P535" s="76">
        <f t="shared" si="8"/>
        <v>1822331.12</v>
      </c>
    </row>
    <row r="536" spans="1:16" ht="15.6" x14ac:dyDescent="0.3">
      <c r="A536" s="1" t="s">
        <v>1068</v>
      </c>
      <c r="B536" s="3" t="s">
        <v>1069</v>
      </c>
      <c r="C536" s="75">
        <f>+'ABRIL 26'!C536+'MAYO 26'!C536+'JUNIO 26'!C536</f>
        <v>536067.9</v>
      </c>
      <c r="D536" s="75">
        <f>+'ABRIL 26'!D536+'MAYO 26'!D536+'JUNIO 26'!D536</f>
        <v>193304.01</v>
      </c>
      <c r="E536" s="75">
        <f>+'ABRIL 26'!E536+'MAYO 26'!E536+'JUNIO 26'!E536</f>
        <v>6520.07</v>
      </c>
      <c r="F536" s="75">
        <f>+'ABRIL 26'!F536+'MAYO 26'!F536+'JUNIO 26'!F536</f>
        <v>33340.53</v>
      </c>
      <c r="G536" s="75">
        <f>+'ABRIL 26'!G536+'MAYO 26'!G536+'JUNIO 26'!G536</f>
        <v>6495.02</v>
      </c>
      <c r="H536" s="75">
        <f>+'ABRIL 26'!H536+'MAYO 26'!H536+'JUNIO 26'!H536</f>
        <v>2641.3</v>
      </c>
      <c r="I536" s="75">
        <f>+'ABRIL 26'!I536+'MAYO 26'!I536+'JUNIO 26'!I536</f>
        <v>7563.59</v>
      </c>
      <c r="J536" s="75">
        <f>'MAYO 26'!J536</f>
        <v>1.7</v>
      </c>
      <c r="K536" s="75">
        <f>+'ABRIL 26'!J536+'MAYO 26'!K536+'JUNIO 26'!J536</f>
        <v>1274.6100000000001</v>
      </c>
      <c r="L536" s="75">
        <f>+'ABRIL 26'!K536+'MAYO 26'!L536+'JUNIO 26'!K536</f>
        <v>817.02</v>
      </c>
      <c r="M536" s="75">
        <f>+'ABRIL 26'!L536+'MAYO 26'!M536+'JUNIO 26'!L536</f>
        <v>0</v>
      </c>
      <c r="N536" s="75">
        <f>+'JUNIO 26'!M536</f>
        <v>2166.4699999999998</v>
      </c>
      <c r="O536" s="75">
        <f>+'ABRIL 26'!M536+'MAYO 26'!N536+'JUNIO 26'!N536</f>
        <v>0</v>
      </c>
      <c r="P536" s="76">
        <f t="shared" si="8"/>
        <v>790192.22</v>
      </c>
    </row>
    <row r="537" spans="1:16" ht="15.6" x14ac:dyDescent="0.3">
      <c r="A537" s="1" t="s">
        <v>1070</v>
      </c>
      <c r="B537" s="3" t="s">
        <v>1071</v>
      </c>
      <c r="C537" s="75">
        <f>+'ABRIL 26'!C537+'MAYO 26'!C537+'JUNIO 26'!C537</f>
        <v>531361.54</v>
      </c>
      <c r="D537" s="75">
        <f>+'ABRIL 26'!D537+'MAYO 26'!D537+'JUNIO 26'!D537</f>
        <v>144371.40000000002</v>
      </c>
      <c r="E537" s="75">
        <f>+'ABRIL 26'!E537+'MAYO 26'!E537+'JUNIO 26'!E537</f>
        <v>7038.9</v>
      </c>
      <c r="F537" s="75">
        <f>+'ABRIL 26'!F537+'MAYO 26'!F537+'JUNIO 26'!F537</f>
        <v>32910.519999999997</v>
      </c>
      <c r="G537" s="75">
        <f>+'ABRIL 26'!G537+'MAYO 26'!G537+'JUNIO 26'!G537</f>
        <v>10820.71</v>
      </c>
      <c r="H537" s="75">
        <f>+'ABRIL 26'!H537+'MAYO 26'!H537+'JUNIO 26'!H537</f>
        <v>2587.02</v>
      </c>
      <c r="I537" s="75">
        <f>+'ABRIL 26'!I537+'MAYO 26'!I537+'JUNIO 26'!I537</f>
        <v>8753.68</v>
      </c>
      <c r="J537" s="75">
        <f>'MAYO 26'!J537</f>
        <v>1.97</v>
      </c>
      <c r="K537" s="75">
        <f>+'ABRIL 26'!J537+'MAYO 26'!K537+'JUNIO 26'!J537</f>
        <v>1370.67</v>
      </c>
      <c r="L537" s="75">
        <f>+'ABRIL 26'!K537+'MAYO 26'!L537+'JUNIO 26'!K537</f>
        <v>689.83999999999992</v>
      </c>
      <c r="M537" s="75">
        <f>+'ABRIL 26'!L537+'MAYO 26'!M537+'JUNIO 26'!L537</f>
        <v>0</v>
      </c>
      <c r="N537" s="75">
        <f>+'JUNIO 26'!M537</f>
        <v>2317.9299999999998</v>
      </c>
      <c r="O537" s="75">
        <f>+'ABRIL 26'!M537+'MAYO 26'!N537+'JUNIO 26'!N537</f>
        <v>0</v>
      </c>
      <c r="P537" s="76">
        <f t="shared" si="8"/>
        <v>742224.18000000017</v>
      </c>
    </row>
    <row r="538" spans="1:16" ht="15.6" x14ac:dyDescent="0.3">
      <c r="A538" s="1" t="s">
        <v>1072</v>
      </c>
      <c r="B538" s="3" t="s">
        <v>1073</v>
      </c>
      <c r="C538" s="75">
        <f>+'ABRIL 26'!C538+'MAYO 26'!C538+'JUNIO 26'!C538</f>
        <v>1270605.01</v>
      </c>
      <c r="D538" s="75">
        <f>+'ABRIL 26'!D538+'MAYO 26'!D538+'JUNIO 26'!D538</f>
        <v>501083.79000000004</v>
      </c>
      <c r="E538" s="75">
        <f>+'ABRIL 26'!E538+'MAYO 26'!E538+'JUNIO 26'!E538</f>
        <v>13259.75</v>
      </c>
      <c r="F538" s="75">
        <f>+'ABRIL 26'!F538+'MAYO 26'!F538+'JUNIO 26'!F538</f>
        <v>79400.070000000007</v>
      </c>
      <c r="G538" s="75">
        <f>+'ABRIL 26'!G538+'MAYO 26'!G538+'JUNIO 26'!G538</f>
        <v>28390.210000000003</v>
      </c>
      <c r="H538" s="75">
        <f>+'ABRIL 26'!H538+'MAYO 26'!H538+'JUNIO 26'!H538</f>
        <v>6343.94</v>
      </c>
      <c r="I538" s="75">
        <f>+'ABRIL 26'!I538+'MAYO 26'!I538+'JUNIO 26'!I538</f>
        <v>26199.94</v>
      </c>
      <c r="J538" s="75">
        <f>'MAYO 26'!J538</f>
        <v>5.88</v>
      </c>
      <c r="K538" s="75">
        <f>+'ABRIL 26'!J538+'MAYO 26'!K538+'JUNIO 26'!J538</f>
        <v>2329.11</v>
      </c>
      <c r="L538" s="75">
        <f>+'ABRIL 26'!K538+'MAYO 26'!L538+'JUNIO 26'!K538</f>
        <v>2356.88</v>
      </c>
      <c r="M538" s="75">
        <f>+'ABRIL 26'!L538+'MAYO 26'!M538+'JUNIO 26'!L538</f>
        <v>47453</v>
      </c>
      <c r="N538" s="75">
        <f>+'JUNIO 26'!M538</f>
        <v>2968.67</v>
      </c>
      <c r="O538" s="75">
        <f>+'ABRIL 26'!M538+'MAYO 26'!N538+'JUNIO 26'!N538</f>
        <v>0</v>
      </c>
      <c r="P538" s="76">
        <f t="shared" si="8"/>
        <v>1980396.2499999998</v>
      </c>
    </row>
    <row r="539" spans="1:16" ht="15.6" x14ac:dyDescent="0.3">
      <c r="A539" s="1" t="s">
        <v>1074</v>
      </c>
      <c r="B539" s="3" t="s">
        <v>1075</v>
      </c>
      <c r="C539" s="75">
        <f>+'ABRIL 26'!C539+'MAYO 26'!C539+'JUNIO 26'!C539</f>
        <v>806826.52</v>
      </c>
      <c r="D539" s="75">
        <f>+'ABRIL 26'!D539+'MAYO 26'!D539+'JUNIO 26'!D539</f>
        <v>146580.27000000002</v>
      </c>
      <c r="E539" s="75">
        <f>+'ABRIL 26'!E539+'MAYO 26'!E539+'JUNIO 26'!E539</f>
        <v>9019.2100000000009</v>
      </c>
      <c r="F539" s="75">
        <f>+'ABRIL 26'!F539+'MAYO 26'!F539+'JUNIO 26'!F539</f>
        <v>51691.03</v>
      </c>
      <c r="G539" s="75">
        <f>+'ABRIL 26'!G539+'MAYO 26'!G539+'JUNIO 26'!G539</f>
        <v>18387.62</v>
      </c>
      <c r="H539" s="75">
        <f>+'ABRIL 26'!H539+'MAYO 26'!H539+'JUNIO 26'!H539</f>
        <v>4057.63</v>
      </c>
      <c r="I539" s="75">
        <f>+'ABRIL 26'!I539+'MAYO 26'!I539+'JUNIO 26'!I539</f>
        <v>17025.169999999998</v>
      </c>
      <c r="J539" s="75">
        <f>'MAYO 26'!J539</f>
        <v>3.82</v>
      </c>
      <c r="K539" s="75">
        <f>+'ABRIL 26'!J539+'MAYO 26'!K539+'JUNIO 26'!J539</f>
        <v>1473.27</v>
      </c>
      <c r="L539" s="75">
        <f>+'ABRIL 26'!K539+'MAYO 26'!L539+'JUNIO 26'!K539</f>
        <v>1494.0100000000002</v>
      </c>
      <c r="M539" s="75">
        <f>+'ABRIL 26'!L539+'MAYO 26'!M539+'JUNIO 26'!L539</f>
        <v>8819</v>
      </c>
      <c r="N539" s="75">
        <f>+'JUNIO 26'!M539</f>
        <v>2620.3200000000002</v>
      </c>
      <c r="O539" s="75">
        <f>+'ABRIL 26'!M539+'MAYO 26'!N539+'JUNIO 26'!N539</f>
        <v>0</v>
      </c>
      <c r="P539" s="76">
        <f t="shared" si="8"/>
        <v>1067997.8700000001</v>
      </c>
    </row>
    <row r="540" spans="1:16" ht="15.6" x14ac:dyDescent="0.3">
      <c r="A540" s="1" t="s">
        <v>1076</v>
      </c>
      <c r="B540" s="3" t="s">
        <v>1077</v>
      </c>
      <c r="C540" s="75">
        <f>+'ABRIL 26'!C540+'MAYO 26'!C540+'JUNIO 26'!C540</f>
        <v>1062673.75</v>
      </c>
      <c r="D540" s="75">
        <f>+'ABRIL 26'!D540+'MAYO 26'!D540+'JUNIO 26'!D540</f>
        <v>337269.6</v>
      </c>
      <c r="E540" s="75">
        <f>+'ABRIL 26'!E540+'MAYO 26'!E540+'JUNIO 26'!E540</f>
        <v>12018.95</v>
      </c>
      <c r="F540" s="75">
        <f>+'ABRIL 26'!F540+'MAYO 26'!F540+'JUNIO 26'!F540</f>
        <v>66830.069999999992</v>
      </c>
      <c r="G540" s="75">
        <f>+'ABRIL 26'!G540+'MAYO 26'!G540+'JUNIO 26'!G540</f>
        <v>29345.129999999997</v>
      </c>
      <c r="H540" s="75">
        <f>+'ABRIL 26'!H540+'MAYO 26'!H540+'JUNIO 26'!H540</f>
        <v>5286.33</v>
      </c>
      <c r="I540" s="75">
        <f>+'ABRIL 26'!I540+'MAYO 26'!I540+'JUNIO 26'!I540</f>
        <v>23766.95</v>
      </c>
      <c r="J540" s="75">
        <f>'MAYO 26'!J540</f>
        <v>5.34</v>
      </c>
      <c r="K540" s="75">
        <f>+'ABRIL 26'!J540+'MAYO 26'!K540+'JUNIO 26'!J540</f>
        <v>2084.2799999999997</v>
      </c>
      <c r="L540" s="75">
        <f>+'ABRIL 26'!K540+'MAYO 26'!L540+'JUNIO 26'!K540</f>
        <v>1834.71</v>
      </c>
      <c r="M540" s="75">
        <f>+'ABRIL 26'!L540+'MAYO 26'!M540+'JUNIO 26'!L540</f>
        <v>0</v>
      </c>
      <c r="N540" s="75">
        <f>+'JUNIO 26'!M540</f>
        <v>3006.66</v>
      </c>
      <c r="O540" s="75">
        <f>+'ABRIL 26'!M540+'MAYO 26'!N540+'JUNIO 26'!N540</f>
        <v>0</v>
      </c>
      <c r="P540" s="76">
        <f t="shared" si="8"/>
        <v>1544121.77</v>
      </c>
    </row>
    <row r="541" spans="1:16" ht="15.6" x14ac:dyDescent="0.3">
      <c r="A541" s="1" t="s">
        <v>1078</v>
      </c>
      <c r="B541" s="3" t="s">
        <v>1079</v>
      </c>
      <c r="C541" s="75">
        <f>+'ABRIL 26'!C541+'MAYO 26'!C541+'JUNIO 26'!C541</f>
        <v>928462.88</v>
      </c>
      <c r="D541" s="75">
        <f>+'ABRIL 26'!D541+'MAYO 26'!D541+'JUNIO 26'!D541</f>
        <v>418721.78</v>
      </c>
      <c r="E541" s="75">
        <f>+'ABRIL 26'!E541+'MAYO 26'!E541+'JUNIO 26'!E541</f>
        <v>10188.77</v>
      </c>
      <c r="F541" s="75">
        <f>+'ABRIL 26'!F541+'MAYO 26'!F541+'JUNIO 26'!F541</f>
        <v>58680.140000000007</v>
      </c>
      <c r="G541" s="75">
        <f>+'ABRIL 26'!G541+'MAYO 26'!G541+'JUNIO 26'!G541</f>
        <v>19331.010000000002</v>
      </c>
      <c r="H541" s="75">
        <f>+'ABRIL 26'!H541+'MAYO 26'!H541+'JUNIO 26'!H541</f>
        <v>4639.0200000000004</v>
      </c>
      <c r="I541" s="75">
        <f>+'ABRIL 26'!I541+'MAYO 26'!I541+'JUNIO 26'!I541</f>
        <v>18449.71</v>
      </c>
      <c r="J541" s="75">
        <f>'MAYO 26'!J541</f>
        <v>4.1399999999999997</v>
      </c>
      <c r="K541" s="75">
        <f>+'ABRIL 26'!J541+'MAYO 26'!K541+'JUNIO 26'!J541</f>
        <v>1679.91</v>
      </c>
      <c r="L541" s="75">
        <f>+'ABRIL 26'!K541+'MAYO 26'!L541+'JUNIO 26'!K541</f>
        <v>1681.53</v>
      </c>
      <c r="M541" s="75">
        <f>+'ABRIL 26'!L541+'MAYO 26'!M541+'JUNIO 26'!L541</f>
        <v>39975</v>
      </c>
      <c r="N541" s="75">
        <f>+'JUNIO 26'!M541</f>
        <v>2650.61</v>
      </c>
      <c r="O541" s="75">
        <f>+'ABRIL 26'!M541+'MAYO 26'!N541+'JUNIO 26'!N541</f>
        <v>0</v>
      </c>
      <c r="P541" s="76">
        <f t="shared" si="8"/>
        <v>1504464.5</v>
      </c>
    </row>
    <row r="542" spans="1:16" ht="15.6" x14ac:dyDescent="0.3">
      <c r="A542" s="1" t="s">
        <v>1080</v>
      </c>
      <c r="B542" s="3" t="s">
        <v>1081</v>
      </c>
      <c r="C542" s="75">
        <f>+'ABRIL 26'!C542+'MAYO 26'!C542+'JUNIO 26'!C542</f>
        <v>1003962.86</v>
      </c>
      <c r="D542" s="75">
        <f>+'ABRIL 26'!D542+'MAYO 26'!D542+'JUNIO 26'!D542</f>
        <v>214359.77999999997</v>
      </c>
      <c r="E542" s="75">
        <f>+'ABRIL 26'!E542+'MAYO 26'!E542+'JUNIO 26'!E542</f>
        <v>11206.81</v>
      </c>
      <c r="F542" s="75">
        <f>+'ABRIL 26'!F542+'MAYO 26'!F542+'JUNIO 26'!F542</f>
        <v>61109.580000000009</v>
      </c>
      <c r="G542" s="75">
        <f>+'ABRIL 26'!G542+'MAYO 26'!G542+'JUNIO 26'!G542</f>
        <v>25569.88</v>
      </c>
      <c r="H542" s="75">
        <f>+'ABRIL 26'!H542+'MAYO 26'!H542+'JUNIO 26'!H542</f>
        <v>4912.3499999999995</v>
      </c>
      <c r="I542" s="75">
        <f>+'ABRIL 26'!I542+'MAYO 26'!I542+'JUNIO 26'!I542</f>
        <v>20530.260000000002</v>
      </c>
      <c r="J542" s="75">
        <f>'MAYO 26'!J542</f>
        <v>4.6100000000000003</v>
      </c>
      <c r="K542" s="75">
        <f>+'ABRIL 26'!J542+'MAYO 26'!K542+'JUNIO 26'!J542</f>
        <v>2105.88</v>
      </c>
      <c r="L542" s="75">
        <f>+'ABRIL 26'!K542+'MAYO 26'!L542+'JUNIO 26'!K542</f>
        <v>1585.0100000000002</v>
      </c>
      <c r="M542" s="75">
        <f>+'ABRIL 26'!L542+'MAYO 26'!M542+'JUNIO 26'!L542</f>
        <v>0</v>
      </c>
      <c r="N542" s="75">
        <f>+'JUNIO 26'!M542</f>
        <v>2859.46</v>
      </c>
      <c r="O542" s="75">
        <f>+'ABRIL 26'!M542+'MAYO 26'!N542+'JUNIO 26'!N542</f>
        <v>0</v>
      </c>
      <c r="P542" s="76">
        <f t="shared" si="8"/>
        <v>1348206.48</v>
      </c>
    </row>
    <row r="543" spans="1:16" ht="15.6" x14ac:dyDescent="0.3">
      <c r="A543" s="1" t="s">
        <v>1082</v>
      </c>
      <c r="B543" s="3" t="s">
        <v>1083</v>
      </c>
      <c r="C543" s="75">
        <f>+'ABRIL 26'!C543+'MAYO 26'!C543+'JUNIO 26'!C543</f>
        <v>1165638.5900000001</v>
      </c>
      <c r="D543" s="75">
        <f>+'ABRIL 26'!D543+'MAYO 26'!D543+'JUNIO 26'!D543</f>
        <v>165726.59999999998</v>
      </c>
      <c r="E543" s="75">
        <f>+'ABRIL 26'!E543+'MAYO 26'!E543+'JUNIO 26'!E543</f>
        <v>12430.24</v>
      </c>
      <c r="F543" s="75">
        <f>+'ABRIL 26'!F543+'MAYO 26'!F543+'JUNIO 26'!F543</f>
        <v>73184.03</v>
      </c>
      <c r="G543" s="75">
        <f>+'ABRIL 26'!G543+'MAYO 26'!G543+'JUNIO 26'!G543</f>
        <v>23155.61</v>
      </c>
      <c r="H543" s="75">
        <f>+'ABRIL 26'!H543+'MAYO 26'!H543+'JUNIO 26'!H543</f>
        <v>5806.2199999999993</v>
      </c>
      <c r="I543" s="75">
        <f>+'ABRIL 26'!I543+'MAYO 26'!I543+'JUNIO 26'!I543</f>
        <v>22593.01</v>
      </c>
      <c r="J543" s="75">
        <f>'MAYO 26'!J543</f>
        <v>5.07</v>
      </c>
      <c r="K543" s="75">
        <f>+'ABRIL 26'!J543+'MAYO 26'!K543+'JUNIO 26'!J543</f>
        <v>1952.6999999999998</v>
      </c>
      <c r="L543" s="75">
        <f>+'ABRIL 26'!K543+'MAYO 26'!L543+'JUNIO 26'!K543</f>
        <v>2125.63</v>
      </c>
      <c r="M543" s="75">
        <f>+'ABRIL 26'!L543+'MAYO 26'!M543+'JUNIO 26'!L543</f>
        <v>21727</v>
      </c>
      <c r="N543" s="75">
        <f>+'JUNIO 26'!M543</f>
        <v>2783.73</v>
      </c>
      <c r="O543" s="75">
        <f>+'ABRIL 26'!M543+'MAYO 26'!N543+'JUNIO 26'!N543</f>
        <v>0</v>
      </c>
      <c r="P543" s="76">
        <f t="shared" si="8"/>
        <v>1497128.43</v>
      </c>
    </row>
    <row r="544" spans="1:16" ht="15.6" x14ac:dyDescent="0.3">
      <c r="A544" s="1" t="s">
        <v>1084</v>
      </c>
      <c r="B544" s="3" t="s">
        <v>1085</v>
      </c>
      <c r="C544" s="75">
        <f>+'ABRIL 26'!C544+'MAYO 26'!C544+'JUNIO 26'!C544</f>
        <v>326105.25</v>
      </c>
      <c r="D544" s="75">
        <f>+'ABRIL 26'!D544+'MAYO 26'!D544+'JUNIO 26'!D544</f>
        <v>137798.15</v>
      </c>
      <c r="E544" s="75">
        <f>+'ABRIL 26'!E544+'MAYO 26'!E544+'JUNIO 26'!E544</f>
        <v>4619.3799999999992</v>
      </c>
      <c r="F544" s="75">
        <f>+'ABRIL 26'!F544+'MAYO 26'!F544+'JUNIO 26'!F544</f>
        <v>20308.63</v>
      </c>
      <c r="G544" s="75">
        <f>+'ABRIL 26'!G544+'MAYO 26'!G544+'JUNIO 26'!G544</f>
        <v>3157.34</v>
      </c>
      <c r="H544" s="75">
        <f>+'ABRIL 26'!H544+'MAYO 26'!H544+'JUNIO 26'!H544</f>
        <v>1591.92</v>
      </c>
      <c r="I544" s="75">
        <f>+'ABRIL 26'!I544+'MAYO 26'!I544+'JUNIO 26'!I544</f>
        <v>3654.29</v>
      </c>
      <c r="J544" s="75">
        <f>'MAYO 26'!J544</f>
        <v>0.82</v>
      </c>
      <c r="K544" s="75">
        <f>+'ABRIL 26'!J544+'MAYO 26'!K544+'JUNIO 26'!J544</f>
        <v>1009.71</v>
      </c>
      <c r="L544" s="75">
        <f>+'ABRIL 26'!K544+'MAYO 26'!L544+'JUNIO 26'!K544</f>
        <v>387.41999999999996</v>
      </c>
      <c r="M544" s="75">
        <f>+'ABRIL 26'!L544+'MAYO 26'!M544+'JUNIO 26'!L544</f>
        <v>0</v>
      </c>
      <c r="N544" s="75">
        <f>+'JUNIO 26'!M544</f>
        <v>2045.57</v>
      </c>
      <c r="O544" s="75">
        <f>+'ABRIL 26'!M544+'MAYO 26'!N544+'JUNIO 26'!N544</f>
        <v>0</v>
      </c>
      <c r="P544" s="76">
        <f t="shared" si="8"/>
        <v>500678.48000000004</v>
      </c>
    </row>
    <row r="545" spans="1:16" ht="15.6" x14ac:dyDescent="0.3">
      <c r="A545" s="1" t="s">
        <v>1086</v>
      </c>
      <c r="B545" s="3" t="s">
        <v>1087</v>
      </c>
      <c r="C545" s="75">
        <f>+'ABRIL 26'!C545+'MAYO 26'!C545+'JUNIO 26'!C545</f>
        <v>2102485.92</v>
      </c>
      <c r="D545" s="75">
        <f>+'ABRIL 26'!D545+'MAYO 26'!D545+'JUNIO 26'!D545</f>
        <v>900273.84999999986</v>
      </c>
      <c r="E545" s="75">
        <f>+'ABRIL 26'!E545+'MAYO 26'!E545+'JUNIO 26'!E545</f>
        <v>23572.809999999998</v>
      </c>
      <c r="F545" s="75">
        <f>+'ABRIL 26'!F545+'MAYO 26'!F545+'JUNIO 26'!F545</f>
        <v>127562.78</v>
      </c>
      <c r="G545" s="75">
        <f>+'ABRIL 26'!G545+'MAYO 26'!G545+'JUNIO 26'!G545</f>
        <v>47807.14</v>
      </c>
      <c r="H545" s="75">
        <f>+'ABRIL 26'!H545+'MAYO 26'!H545+'JUNIO 26'!H545</f>
        <v>10258.630000000001</v>
      </c>
      <c r="I545" s="75">
        <f>+'ABRIL 26'!I545+'MAYO 26'!I545+'JUNIO 26'!I545</f>
        <v>40497.33</v>
      </c>
      <c r="J545" s="75">
        <f>'MAYO 26'!J545</f>
        <v>9.09</v>
      </c>
      <c r="K545" s="75">
        <f>+'ABRIL 26'!J545+'MAYO 26'!K545+'JUNIO 26'!J545</f>
        <v>4365.75</v>
      </c>
      <c r="L545" s="75">
        <f>+'ABRIL 26'!K545+'MAYO 26'!L545+'JUNIO 26'!K545</f>
        <v>3256.68</v>
      </c>
      <c r="M545" s="75">
        <f>+'ABRIL 26'!L545+'MAYO 26'!M545+'JUNIO 26'!L545</f>
        <v>21136</v>
      </c>
      <c r="N545" s="75">
        <f>+'JUNIO 26'!M545</f>
        <v>3709.21</v>
      </c>
      <c r="O545" s="75">
        <f>+'ABRIL 26'!M545+'MAYO 26'!N545+'JUNIO 26'!N545</f>
        <v>0</v>
      </c>
      <c r="P545" s="76">
        <f t="shared" si="8"/>
        <v>3284935.1899999995</v>
      </c>
    </row>
    <row r="546" spans="1:16" ht="15.6" x14ac:dyDescent="0.3">
      <c r="A546" s="1" t="s">
        <v>1088</v>
      </c>
      <c r="B546" s="3" t="s">
        <v>1089</v>
      </c>
      <c r="C546" s="75">
        <f>+'ABRIL 26'!C546+'MAYO 26'!C546+'JUNIO 26'!C546</f>
        <v>374604.64</v>
      </c>
      <c r="D546" s="75">
        <f>+'ABRIL 26'!D546+'MAYO 26'!D546+'JUNIO 26'!D546</f>
        <v>217698.74000000002</v>
      </c>
      <c r="E546" s="75">
        <f>+'ABRIL 26'!E546+'MAYO 26'!E546+'JUNIO 26'!E546</f>
        <v>5417.52</v>
      </c>
      <c r="F546" s="75">
        <f>+'ABRIL 26'!F546+'MAYO 26'!F546+'JUNIO 26'!F546</f>
        <v>22738.29</v>
      </c>
      <c r="G546" s="75">
        <f>+'ABRIL 26'!G546+'MAYO 26'!G546+'JUNIO 26'!G546</f>
        <v>5051.1000000000004</v>
      </c>
      <c r="H546" s="75">
        <f>+'ABRIL 26'!H546+'MAYO 26'!H546+'JUNIO 26'!H546</f>
        <v>1788.88</v>
      </c>
      <c r="I546" s="75">
        <f>+'ABRIL 26'!I546+'MAYO 26'!I546+'JUNIO 26'!I546</f>
        <v>4406.7300000000005</v>
      </c>
      <c r="J546" s="75">
        <f>'MAYO 26'!J546</f>
        <v>0.99</v>
      </c>
      <c r="K546" s="75">
        <f>+'ABRIL 26'!J546+'MAYO 26'!K546+'JUNIO 26'!J546</f>
        <v>1128.1500000000001</v>
      </c>
      <c r="L546" s="75">
        <f>+'ABRIL 26'!K546+'MAYO 26'!L546+'JUNIO 26'!K546</f>
        <v>364.62</v>
      </c>
      <c r="M546" s="75">
        <f>+'ABRIL 26'!L546+'MAYO 26'!M546+'JUNIO 26'!L546</f>
        <v>9339</v>
      </c>
      <c r="N546" s="75">
        <f>+'JUNIO 26'!M546</f>
        <v>2115.7199999999998</v>
      </c>
      <c r="O546" s="75">
        <f>+'ABRIL 26'!M546+'MAYO 26'!N546+'JUNIO 26'!N546</f>
        <v>0</v>
      </c>
      <c r="P546" s="76">
        <f t="shared" si="8"/>
        <v>644654.38</v>
      </c>
    </row>
    <row r="547" spans="1:16" ht="15.6" x14ac:dyDescent="0.3">
      <c r="A547" s="1" t="s">
        <v>1090</v>
      </c>
      <c r="B547" s="3" t="s">
        <v>1091</v>
      </c>
      <c r="C547" s="75">
        <f>+'ABRIL 26'!C547+'MAYO 26'!C547+'JUNIO 26'!C547</f>
        <v>1428326.67</v>
      </c>
      <c r="D547" s="75">
        <f>+'ABRIL 26'!D547+'MAYO 26'!D547+'JUNIO 26'!D547</f>
        <v>532534.22</v>
      </c>
      <c r="E547" s="75">
        <f>+'ABRIL 26'!E547+'MAYO 26'!E547+'JUNIO 26'!E547</f>
        <v>13885.579999999998</v>
      </c>
      <c r="F547" s="75">
        <f>+'ABRIL 26'!F547+'MAYO 26'!F547+'JUNIO 26'!F547</f>
        <v>92622.59</v>
      </c>
      <c r="G547" s="75">
        <f>+'ABRIL 26'!G547+'MAYO 26'!G547+'JUNIO 26'!G547</f>
        <v>44564.1</v>
      </c>
      <c r="H547" s="75">
        <f>+'ABRIL 26'!H547+'MAYO 26'!H547+'JUNIO 26'!H547</f>
        <v>7295.7899999999991</v>
      </c>
      <c r="I547" s="75">
        <f>+'ABRIL 26'!I547+'MAYO 26'!I547+'JUNIO 26'!I547</f>
        <v>38477.11</v>
      </c>
      <c r="J547" s="75">
        <f>'MAYO 26'!J547</f>
        <v>8.64</v>
      </c>
      <c r="K547" s="75">
        <f>+'ABRIL 26'!J547+'MAYO 26'!K547+'JUNIO 26'!J547</f>
        <v>1905.75</v>
      </c>
      <c r="L547" s="75">
        <f>+'ABRIL 26'!K547+'MAYO 26'!L547+'JUNIO 26'!K547</f>
        <v>3110.5200000000004</v>
      </c>
      <c r="M547" s="75">
        <f>+'ABRIL 26'!L547+'MAYO 26'!M547+'JUNIO 26'!L547</f>
        <v>76348</v>
      </c>
      <c r="N547" s="75">
        <f>+'JUNIO 26'!M547</f>
        <v>3613.03</v>
      </c>
      <c r="O547" s="75">
        <f>+'ABRIL 26'!M547+'MAYO 26'!N547+'JUNIO 26'!N547</f>
        <v>0</v>
      </c>
      <c r="P547" s="76">
        <f t="shared" si="8"/>
        <v>2242692</v>
      </c>
    </row>
    <row r="548" spans="1:16" ht="30" x14ac:dyDescent="0.3">
      <c r="A548" s="1" t="s">
        <v>1092</v>
      </c>
      <c r="B548" s="3" t="s">
        <v>1093</v>
      </c>
      <c r="C548" s="75">
        <f>+'ABRIL 26'!C548+'MAYO 26'!C548+'JUNIO 26'!C548</f>
        <v>2076113.83</v>
      </c>
      <c r="D548" s="75">
        <f>+'ABRIL 26'!D548+'MAYO 26'!D548+'JUNIO 26'!D548</f>
        <v>531665.85000000009</v>
      </c>
      <c r="E548" s="75">
        <f>+'ABRIL 26'!E548+'MAYO 26'!E548+'JUNIO 26'!E548</f>
        <v>20870.260000000002</v>
      </c>
      <c r="F548" s="75">
        <f>+'ABRIL 26'!F548+'MAYO 26'!F548+'JUNIO 26'!F548</f>
        <v>126540.18000000001</v>
      </c>
      <c r="G548" s="75">
        <f>+'ABRIL 26'!G548+'MAYO 26'!G548+'JUNIO 26'!G548</f>
        <v>58007.07</v>
      </c>
      <c r="H548" s="75">
        <f>+'ABRIL 26'!H548+'MAYO 26'!H548+'JUNIO 26'!H548</f>
        <v>10272.009999999998</v>
      </c>
      <c r="I548" s="75">
        <f>+'ABRIL 26'!I548+'MAYO 26'!I548+'JUNIO 26'!I548</f>
        <v>48536.84</v>
      </c>
      <c r="J548" s="75">
        <f>'MAYO 26'!J548</f>
        <v>10.9</v>
      </c>
      <c r="K548" s="75">
        <f>+'ABRIL 26'!J548+'MAYO 26'!K548+'JUNIO 26'!J548</f>
        <v>4058.91</v>
      </c>
      <c r="L548" s="75">
        <f>+'ABRIL 26'!K548+'MAYO 26'!L548+'JUNIO 26'!K548</f>
        <v>3733.43</v>
      </c>
      <c r="M548" s="75">
        <f>+'ABRIL 26'!L548+'MAYO 26'!M548+'JUNIO 26'!L548</f>
        <v>0</v>
      </c>
      <c r="N548" s="75">
        <f>+'JUNIO 26'!M548</f>
        <v>4138.6099999999997</v>
      </c>
      <c r="O548" s="75">
        <f>+'ABRIL 26'!M548+'MAYO 26'!N548+'JUNIO 26'!N548</f>
        <v>0</v>
      </c>
      <c r="P548" s="76">
        <f t="shared" si="8"/>
        <v>2883947.8899999997</v>
      </c>
    </row>
    <row r="549" spans="1:16" ht="15.6" x14ac:dyDescent="0.3">
      <c r="A549" s="1" t="s">
        <v>1094</v>
      </c>
      <c r="B549" s="3" t="s">
        <v>1095</v>
      </c>
      <c r="C549" s="75">
        <f>+'ABRIL 26'!C549+'MAYO 26'!C549+'JUNIO 26'!C549</f>
        <v>535384.65999999992</v>
      </c>
      <c r="D549" s="75">
        <f>+'ABRIL 26'!D549+'MAYO 26'!D549+'JUNIO 26'!D549</f>
        <v>176747.34</v>
      </c>
      <c r="E549" s="75">
        <f>+'ABRIL 26'!E549+'MAYO 26'!E549+'JUNIO 26'!E549</f>
        <v>6655.24</v>
      </c>
      <c r="F549" s="75">
        <f>+'ABRIL 26'!F549+'MAYO 26'!F549+'JUNIO 26'!F549</f>
        <v>32363.86</v>
      </c>
      <c r="G549" s="75">
        <f>+'ABRIL 26'!G549+'MAYO 26'!G549+'JUNIO 26'!G549</f>
        <v>11012.74</v>
      </c>
      <c r="H549" s="75">
        <f>+'ABRIL 26'!H549+'MAYO 26'!H549+'JUNIO 26'!H549</f>
        <v>2585.7199999999998</v>
      </c>
      <c r="I549" s="75">
        <f>+'ABRIL 26'!I549+'MAYO 26'!I549+'JUNIO 26'!I549</f>
        <v>9100.23</v>
      </c>
      <c r="J549" s="75">
        <f>'MAYO 26'!J549</f>
        <v>2.04</v>
      </c>
      <c r="K549" s="75">
        <f>+'ABRIL 26'!J549+'MAYO 26'!K549+'JUNIO 26'!J549</f>
        <v>1293.69</v>
      </c>
      <c r="L549" s="75">
        <f>+'ABRIL 26'!K549+'MAYO 26'!L549+'JUNIO 26'!K549</f>
        <v>701.81</v>
      </c>
      <c r="M549" s="75">
        <f>+'ABRIL 26'!L549+'MAYO 26'!M549+'JUNIO 26'!L549</f>
        <v>0</v>
      </c>
      <c r="N549" s="75">
        <f>+'JUNIO 26'!M549</f>
        <v>2340.25</v>
      </c>
      <c r="O549" s="75">
        <f>+'ABRIL 26'!M549+'MAYO 26'!N549+'JUNIO 26'!N549</f>
        <v>0</v>
      </c>
      <c r="P549" s="76">
        <f t="shared" si="8"/>
        <v>778187.57999999984</v>
      </c>
    </row>
    <row r="550" spans="1:16" ht="15.6" x14ac:dyDescent="0.3">
      <c r="A550" s="1" t="s">
        <v>1096</v>
      </c>
      <c r="B550" s="3" t="s">
        <v>1097</v>
      </c>
      <c r="C550" s="75">
        <f>+'ABRIL 26'!C550+'MAYO 26'!C550+'JUNIO 26'!C550</f>
        <v>427545.21</v>
      </c>
      <c r="D550" s="75">
        <f>+'ABRIL 26'!D550+'MAYO 26'!D550+'JUNIO 26'!D550</f>
        <v>228024.41000000003</v>
      </c>
      <c r="E550" s="75">
        <f>+'ABRIL 26'!E550+'MAYO 26'!E550+'JUNIO 26'!E550</f>
        <v>5831.99</v>
      </c>
      <c r="F550" s="75">
        <f>+'ABRIL 26'!F550+'MAYO 26'!F550+'JUNIO 26'!F550</f>
        <v>26246.75</v>
      </c>
      <c r="G550" s="75">
        <f>+'ABRIL 26'!G550+'MAYO 26'!G550+'JUNIO 26'!G550</f>
        <v>6297.06</v>
      </c>
      <c r="H550" s="75">
        <f>+'ABRIL 26'!H550+'MAYO 26'!H550+'JUNIO 26'!H550</f>
        <v>2066.2200000000003</v>
      </c>
      <c r="I550" s="75">
        <f>+'ABRIL 26'!I550+'MAYO 26'!I550+'JUNIO 26'!I550</f>
        <v>5761.42</v>
      </c>
      <c r="J550" s="75">
        <f>'MAYO 26'!J550</f>
        <v>1.29</v>
      </c>
      <c r="K550" s="75">
        <f>+'ABRIL 26'!J550+'MAYO 26'!K550+'JUNIO 26'!J550</f>
        <v>1155.9000000000001</v>
      </c>
      <c r="L550" s="75">
        <f>+'ABRIL 26'!K550+'MAYO 26'!L550+'JUNIO 26'!K550</f>
        <v>503.74</v>
      </c>
      <c r="M550" s="75">
        <f>+'ABRIL 26'!L550+'MAYO 26'!M550+'JUNIO 26'!L550</f>
        <v>0</v>
      </c>
      <c r="N550" s="75">
        <f>+'JUNIO 26'!M550</f>
        <v>2161.96</v>
      </c>
      <c r="O550" s="75">
        <f>+'ABRIL 26'!M550+'MAYO 26'!N550+'JUNIO 26'!N550</f>
        <v>0</v>
      </c>
      <c r="P550" s="76">
        <f t="shared" si="8"/>
        <v>705595.95000000019</v>
      </c>
    </row>
    <row r="551" spans="1:16" ht="15.6" x14ac:dyDescent="0.3">
      <c r="A551" s="1" t="s">
        <v>1098</v>
      </c>
      <c r="B551" s="3" t="s">
        <v>1099</v>
      </c>
      <c r="C551" s="75">
        <f>+'ABRIL 26'!C551+'MAYO 26'!C551+'JUNIO 26'!C551</f>
        <v>1737302.32</v>
      </c>
      <c r="D551" s="75">
        <f>+'ABRIL 26'!D551+'MAYO 26'!D551+'JUNIO 26'!D551</f>
        <v>406263.17000000004</v>
      </c>
      <c r="E551" s="75">
        <f>+'ABRIL 26'!E551+'MAYO 26'!E551+'JUNIO 26'!E551</f>
        <v>17840.93</v>
      </c>
      <c r="F551" s="75">
        <f>+'ABRIL 26'!F551+'MAYO 26'!F551+'JUNIO 26'!F551</f>
        <v>113751.44</v>
      </c>
      <c r="G551" s="75">
        <f>+'ABRIL 26'!G551+'MAYO 26'!G551+'JUNIO 26'!G551</f>
        <v>46334.86</v>
      </c>
      <c r="H551" s="75">
        <f>+'ABRIL 26'!H551+'MAYO 26'!H551+'JUNIO 26'!H551</f>
        <v>8907.73</v>
      </c>
      <c r="I551" s="75">
        <f>+'ABRIL 26'!I551+'MAYO 26'!I551+'JUNIO 26'!I551</f>
        <v>42028.5</v>
      </c>
      <c r="J551" s="75">
        <f>'MAYO 26'!J551</f>
        <v>9.44</v>
      </c>
      <c r="K551" s="75">
        <f>+'ABRIL 26'!J551+'MAYO 26'!K551+'JUNIO 26'!J551</f>
        <v>2702.9700000000003</v>
      </c>
      <c r="L551" s="75">
        <f>+'ABRIL 26'!K551+'MAYO 26'!L551+'JUNIO 26'!K551</f>
        <v>3725.2</v>
      </c>
      <c r="M551" s="75">
        <f>+'ABRIL 26'!L551+'MAYO 26'!M551+'JUNIO 26'!L551</f>
        <v>13624</v>
      </c>
      <c r="N551" s="75">
        <f>+'JUNIO 26'!M551</f>
        <v>3623.12</v>
      </c>
      <c r="O551" s="75">
        <f>+'ABRIL 26'!M551+'MAYO 26'!N551+'JUNIO 26'!N551</f>
        <v>0</v>
      </c>
      <c r="P551" s="76">
        <f t="shared" si="8"/>
        <v>2396113.6800000006</v>
      </c>
    </row>
    <row r="552" spans="1:16" ht="15.6" x14ac:dyDescent="0.3">
      <c r="A552" s="1" t="s">
        <v>1100</v>
      </c>
      <c r="B552" s="3" t="s">
        <v>1101</v>
      </c>
      <c r="C552" s="75">
        <f>+'ABRIL 26'!C552+'MAYO 26'!C552+'JUNIO 26'!C552</f>
        <v>1651040.5599999998</v>
      </c>
      <c r="D552" s="75">
        <f>+'ABRIL 26'!D552+'MAYO 26'!D552+'JUNIO 26'!D552</f>
        <v>238031.52000000002</v>
      </c>
      <c r="E552" s="75">
        <f>+'ABRIL 26'!E552+'MAYO 26'!E552+'JUNIO 26'!E552</f>
        <v>14431.14</v>
      </c>
      <c r="F552" s="75">
        <f>+'ABRIL 26'!F552+'MAYO 26'!F552+'JUNIO 26'!F552</f>
        <v>115420.77</v>
      </c>
      <c r="G552" s="75">
        <f>+'ABRIL 26'!G552+'MAYO 26'!G552+'JUNIO 26'!G552</f>
        <v>7342.9400000000005</v>
      </c>
      <c r="H552" s="75">
        <f>+'ABRIL 26'!H552+'MAYO 26'!H552+'JUNIO 26'!H552</f>
        <v>8851.5</v>
      </c>
      <c r="I552" s="75">
        <f>+'ABRIL 26'!I552+'MAYO 26'!I552+'JUNIO 26'!I552</f>
        <v>29143.53</v>
      </c>
      <c r="J552" s="75">
        <f>'MAYO 26'!J552</f>
        <v>6.54</v>
      </c>
      <c r="K552" s="75">
        <f>+'ABRIL 26'!J552+'MAYO 26'!K552+'JUNIO 26'!J552</f>
        <v>1135.5</v>
      </c>
      <c r="L552" s="75">
        <f>+'ABRIL 26'!K552+'MAYO 26'!L552+'JUNIO 26'!K552</f>
        <v>4613.6499999999996</v>
      </c>
      <c r="M552" s="75">
        <f>+'ABRIL 26'!L552+'MAYO 26'!M552+'JUNIO 26'!L552</f>
        <v>0</v>
      </c>
      <c r="N552" s="75">
        <f>+'JUNIO 26'!M552</f>
        <v>2200.4899999999998</v>
      </c>
      <c r="O552" s="75">
        <f>+'ABRIL 26'!M552+'MAYO 26'!N552+'JUNIO 26'!N552</f>
        <v>0</v>
      </c>
      <c r="P552" s="76">
        <f t="shared" si="8"/>
        <v>2072218.1399999997</v>
      </c>
    </row>
    <row r="553" spans="1:16" ht="15.6" x14ac:dyDescent="0.3">
      <c r="A553" s="1" t="s">
        <v>1102</v>
      </c>
      <c r="B553" s="3" t="s">
        <v>1103</v>
      </c>
      <c r="C553" s="75">
        <f>+'ABRIL 26'!C553+'MAYO 26'!C553+'JUNIO 26'!C553</f>
        <v>3900747.99</v>
      </c>
      <c r="D553" s="75">
        <f>+'ABRIL 26'!D553+'MAYO 26'!D553+'JUNIO 26'!D553</f>
        <v>1709122.98</v>
      </c>
      <c r="E553" s="75">
        <f>+'ABRIL 26'!E553+'MAYO 26'!E553+'JUNIO 26'!E553</f>
        <v>44648.65</v>
      </c>
      <c r="F553" s="75">
        <f>+'ABRIL 26'!F553+'MAYO 26'!F553+'JUNIO 26'!F553</f>
        <v>247233.75</v>
      </c>
      <c r="G553" s="75">
        <f>+'ABRIL 26'!G553+'MAYO 26'!G553+'JUNIO 26'!G553</f>
        <v>70665.14</v>
      </c>
      <c r="H553" s="75">
        <f>+'ABRIL 26'!H553+'MAYO 26'!H553+'JUNIO 26'!H553</f>
        <v>19450.91</v>
      </c>
      <c r="I553" s="75">
        <f>+'ABRIL 26'!I553+'MAYO 26'!I553+'JUNIO 26'!I553</f>
        <v>71468.739999999991</v>
      </c>
      <c r="J553" s="75">
        <f>'MAYO 26'!J553</f>
        <v>16.05</v>
      </c>
      <c r="K553" s="75">
        <f>+'ABRIL 26'!J553+'MAYO 26'!K553+'JUNIO 26'!J553</f>
        <v>7431.5999999999995</v>
      </c>
      <c r="L553" s="75">
        <f>+'ABRIL 26'!K553+'MAYO 26'!L553+'JUNIO 26'!K553</f>
        <v>6789.2000000000007</v>
      </c>
      <c r="M553" s="75">
        <f>+'ABRIL 26'!L553+'MAYO 26'!M553+'JUNIO 26'!L553</f>
        <v>0</v>
      </c>
      <c r="N553" s="75">
        <f>+'JUNIO 26'!M553</f>
        <v>4609.72</v>
      </c>
      <c r="O553" s="75">
        <f>+'ABRIL 26'!M553+'MAYO 26'!N553+'JUNIO 26'!N553</f>
        <v>0</v>
      </c>
      <c r="P553" s="76">
        <f t="shared" si="8"/>
        <v>6082184.7300000004</v>
      </c>
    </row>
    <row r="554" spans="1:16" ht="15.6" x14ac:dyDescent="0.3">
      <c r="A554" s="1" t="s">
        <v>1104</v>
      </c>
      <c r="B554" s="3" t="s">
        <v>1105</v>
      </c>
      <c r="C554" s="75">
        <f>+'ABRIL 26'!C554+'MAYO 26'!C554+'JUNIO 26'!C554</f>
        <v>1836493.96</v>
      </c>
      <c r="D554" s="75">
        <f>+'ABRIL 26'!D554+'MAYO 26'!D554+'JUNIO 26'!D554</f>
        <v>462603.33</v>
      </c>
      <c r="E554" s="75">
        <f>+'ABRIL 26'!E554+'MAYO 26'!E554+'JUNIO 26'!E554</f>
        <v>18799.53</v>
      </c>
      <c r="F554" s="75">
        <f>+'ABRIL 26'!F554+'MAYO 26'!F554+'JUNIO 26'!F554</f>
        <v>119622.57999999999</v>
      </c>
      <c r="G554" s="75">
        <f>+'ABRIL 26'!G554+'MAYO 26'!G554+'JUNIO 26'!G554</f>
        <v>45625.979999999996</v>
      </c>
      <c r="H554" s="75">
        <f>+'ABRIL 26'!H554+'MAYO 26'!H554+'JUNIO 26'!H554</f>
        <v>9418.2900000000009</v>
      </c>
      <c r="I554" s="75">
        <f>+'ABRIL 26'!I554+'MAYO 26'!I554+'JUNIO 26'!I554</f>
        <v>43135.770000000004</v>
      </c>
      <c r="J554" s="75">
        <f>'MAYO 26'!J554</f>
        <v>9.69</v>
      </c>
      <c r="K554" s="75">
        <f>+'ABRIL 26'!J554+'MAYO 26'!K554+'JUNIO 26'!J554</f>
        <v>3206.04</v>
      </c>
      <c r="L554" s="75">
        <f>+'ABRIL 26'!K554+'MAYO 26'!L554+'JUNIO 26'!K554</f>
        <v>3920.3500000000004</v>
      </c>
      <c r="M554" s="75">
        <f>+'ABRIL 26'!L554+'MAYO 26'!M554+'JUNIO 26'!L554</f>
        <v>0</v>
      </c>
      <c r="N554" s="75">
        <f>+'JUNIO 26'!M554</f>
        <v>3624.72</v>
      </c>
      <c r="O554" s="75">
        <f>+'ABRIL 26'!M554+'MAYO 26'!N554+'JUNIO 26'!N554</f>
        <v>0</v>
      </c>
      <c r="P554" s="76">
        <f t="shared" si="8"/>
        <v>2546460.2400000002</v>
      </c>
    </row>
    <row r="555" spans="1:16" ht="15.6" x14ac:dyDescent="0.3">
      <c r="A555" s="1" t="s">
        <v>1106</v>
      </c>
      <c r="B555" s="3" t="s">
        <v>1107</v>
      </c>
      <c r="C555" s="75">
        <f>+'ABRIL 26'!C555+'MAYO 26'!C555+'JUNIO 26'!C555</f>
        <v>510489.05000000005</v>
      </c>
      <c r="D555" s="75">
        <f>+'ABRIL 26'!D555+'MAYO 26'!D555+'JUNIO 26'!D555</f>
        <v>219516.15000000002</v>
      </c>
      <c r="E555" s="75">
        <f>+'ABRIL 26'!E555+'MAYO 26'!E555+'JUNIO 26'!E555</f>
        <v>6256.22</v>
      </c>
      <c r="F555" s="75">
        <f>+'ABRIL 26'!F555+'MAYO 26'!F555+'JUNIO 26'!F555</f>
        <v>31132.31</v>
      </c>
      <c r="G555" s="75">
        <f>+'ABRIL 26'!G555+'MAYO 26'!G555+'JUNIO 26'!G555</f>
        <v>7084.15</v>
      </c>
      <c r="H555" s="75">
        <f>+'ABRIL 26'!H555+'MAYO 26'!H555+'JUNIO 26'!H555</f>
        <v>2477.54</v>
      </c>
      <c r="I555" s="75">
        <f>+'ABRIL 26'!I555+'MAYO 26'!I555+'JUNIO 26'!I555</f>
        <v>7289.88</v>
      </c>
      <c r="J555" s="75">
        <f>'MAYO 26'!J555</f>
        <v>1.64</v>
      </c>
      <c r="K555" s="75">
        <f>+'ABRIL 26'!J555+'MAYO 26'!K555+'JUNIO 26'!J555</f>
        <v>1172.01</v>
      </c>
      <c r="L555" s="75">
        <f>+'ABRIL 26'!K555+'MAYO 26'!L555+'JUNIO 26'!K555</f>
        <v>707.52</v>
      </c>
      <c r="M555" s="75">
        <f>+'ABRIL 26'!L555+'MAYO 26'!M555+'JUNIO 26'!L555</f>
        <v>5834</v>
      </c>
      <c r="N555" s="75">
        <f>+'JUNIO 26'!M555</f>
        <v>2193.31</v>
      </c>
      <c r="O555" s="75">
        <f>+'ABRIL 26'!M555+'MAYO 26'!N555+'JUNIO 26'!N555</f>
        <v>0</v>
      </c>
      <c r="P555" s="76">
        <f t="shared" si="8"/>
        <v>794153.78000000026</v>
      </c>
    </row>
    <row r="556" spans="1:16" ht="15.6" x14ac:dyDescent="0.3">
      <c r="A556" s="1" t="s">
        <v>1108</v>
      </c>
      <c r="B556" s="3" t="s">
        <v>1109</v>
      </c>
      <c r="C556" s="75">
        <f>+'ABRIL 26'!C556+'MAYO 26'!C556+'JUNIO 26'!C556</f>
        <v>990129.03</v>
      </c>
      <c r="D556" s="75">
        <f>+'ABRIL 26'!D556+'MAYO 26'!D556+'JUNIO 26'!D556</f>
        <v>366935.14</v>
      </c>
      <c r="E556" s="75">
        <f>+'ABRIL 26'!E556+'MAYO 26'!E556+'JUNIO 26'!E556</f>
        <v>10634.04</v>
      </c>
      <c r="F556" s="75">
        <f>+'ABRIL 26'!F556+'MAYO 26'!F556+'JUNIO 26'!F556</f>
        <v>60127.68</v>
      </c>
      <c r="G556" s="75">
        <f>+'ABRIL 26'!G556+'MAYO 26'!G556+'JUNIO 26'!G556</f>
        <v>14193.220000000001</v>
      </c>
      <c r="H556" s="75">
        <f>+'ABRIL 26'!H556+'MAYO 26'!H556+'JUNIO 26'!H556</f>
        <v>4885.5</v>
      </c>
      <c r="I556" s="75">
        <f>+'ABRIL 26'!I556+'MAYO 26'!I556+'JUNIO 26'!I556</f>
        <v>15761.32</v>
      </c>
      <c r="J556" s="75">
        <f>'MAYO 26'!J556</f>
        <v>3.54</v>
      </c>
      <c r="K556" s="75">
        <f>+'ABRIL 26'!J556+'MAYO 26'!K556+'JUNIO 26'!J556</f>
        <v>2352.2400000000002</v>
      </c>
      <c r="L556" s="75">
        <f>+'ABRIL 26'!K556+'MAYO 26'!L556+'JUNIO 26'!K556</f>
        <v>1656.99</v>
      </c>
      <c r="M556" s="75">
        <f>+'ABRIL 26'!L556+'MAYO 26'!M556+'JUNIO 26'!L556</f>
        <v>4691</v>
      </c>
      <c r="N556" s="75">
        <f>+'JUNIO 26'!M556</f>
        <v>2447.0700000000002</v>
      </c>
      <c r="O556" s="75">
        <f>+'ABRIL 26'!M556+'MAYO 26'!N556+'JUNIO 26'!N556</f>
        <v>0</v>
      </c>
      <c r="P556" s="76">
        <f t="shared" si="8"/>
        <v>1473816.77</v>
      </c>
    </row>
    <row r="557" spans="1:16" ht="45" x14ac:dyDescent="0.3">
      <c r="A557" s="1" t="s">
        <v>1110</v>
      </c>
      <c r="B557" s="3" t="s">
        <v>1111</v>
      </c>
      <c r="C557" s="75">
        <f>+'ABRIL 26'!C557+'MAYO 26'!C557+'JUNIO 26'!C557</f>
        <v>3655238.92</v>
      </c>
      <c r="D557" s="75">
        <f>+'ABRIL 26'!D557+'MAYO 26'!D557+'JUNIO 26'!D557</f>
        <v>1675354.56</v>
      </c>
      <c r="E557" s="75">
        <f>+'ABRIL 26'!E557+'MAYO 26'!E557+'JUNIO 26'!E557</f>
        <v>38276.01</v>
      </c>
      <c r="F557" s="75">
        <f>+'ABRIL 26'!F557+'MAYO 26'!F557+'JUNIO 26'!F557</f>
        <v>230087.89</v>
      </c>
      <c r="G557" s="75">
        <f>+'ABRIL 26'!G557+'MAYO 26'!G557+'JUNIO 26'!G557</f>
        <v>82016.59</v>
      </c>
      <c r="H557" s="75">
        <f>+'ABRIL 26'!H557+'MAYO 26'!H557+'JUNIO 26'!H557</f>
        <v>18263.829999999998</v>
      </c>
      <c r="I557" s="75">
        <f>+'ABRIL 26'!I557+'MAYO 26'!I557+'JUNIO 26'!I557</f>
        <v>76358.83</v>
      </c>
      <c r="J557" s="75">
        <f>'MAYO 26'!J557</f>
        <v>17.149999999999999</v>
      </c>
      <c r="K557" s="75">
        <f>+'ABRIL 26'!J557+'MAYO 26'!K557+'JUNIO 26'!J557</f>
        <v>5971.92</v>
      </c>
      <c r="L557" s="75">
        <f>+'ABRIL 26'!K557+'MAYO 26'!L557+'JUNIO 26'!K557</f>
        <v>6850.17</v>
      </c>
      <c r="M557" s="75">
        <f>+'ABRIL 26'!L557+'MAYO 26'!M557+'JUNIO 26'!L557</f>
        <v>203558</v>
      </c>
      <c r="N557" s="75">
        <f>+'JUNIO 26'!M557</f>
        <v>4972.6899999999996</v>
      </c>
      <c r="O557" s="75">
        <f>+'ABRIL 26'!M557+'MAYO 26'!N557+'JUNIO 26'!N557</f>
        <v>0</v>
      </c>
      <c r="P557" s="76">
        <f t="shared" si="8"/>
        <v>5996966.5600000005</v>
      </c>
    </row>
    <row r="558" spans="1:16" ht="15.6" x14ac:dyDescent="0.3">
      <c r="A558" s="1" t="s">
        <v>1112</v>
      </c>
      <c r="B558" s="3" t="s">
        <v>1113</v>
      </c>
      <c r="C558" s="75">
        <f>+'ABRIL 26'!C558+'MAYO 26'!C558+'JUNIO 26'!C558</f>
        <v>2473346.37</v>
      </c>
      <c r="D558" s="75">
        <f>+'ABRIL 26'!D558+'MAYO 26'!D558+'JUNIO 26'!D558</f>
        <v>728962.75</v>
      </c>
      <c r="E558" s="75">
        <f>+'ABRIL 26'!E558+'MAYO 26'!E558+'JUNIO 26'!E558</f>
        <v>22775.53</v>
      </c>
      <c r="F558" s="75">
        <f>+'ABRIL 26'!F558+'MAYO 26'!F558+'JUNIO 26'!F558</f>
        <v>156178.93</v>
      </c>
      <c r="G558" s="75">
        <f>+'ABRIL 26'!G558+'MAYO 26'!G558+'JUNIO 26'!G558</f>
        <v>40766.949999999997</v>
      </c>
      <c r="H558" s="75">
        <f>+'ABRIL 26'!H558+'MAYO 26'!H558+'JUNIO 26'!H558</f>
        <v>12508.99</v>
      </c>
      <c r="I558" s="75">
        <f>+'ABRIL 26'!I558+'MAYO 26'!I558+'JUNIO 26'!I558</f>
        <v>48517.95</v>
      </c>
      <c r="J558" s="75">
        <f>'MAYO 26'!J558</f>
        <v>10.89</v>
      </c>
      <c r="K558" s="75">
        <f>+'ABRIL 26'!J558+'MAYO 26'!K558+'JUNIO 26'!J558</f>
        <v>3455.76</v>
      </c>
      <c r="L558" s="75">
        <f>+'ABRIL 26'!K558+'MAYO 26'!L558+'JUNIO 26'!K558</f>
        <v>5261.8</v>
      </c>
      <c r="M558" s="75">
        <f>+'ABRIL 26'!L558+'MAYO 26'!M558+'JUNIO 26'!L558</f>
        <v>118645</v>
      </c>
      <c r="N558" s="75">
        <f>+'JUNIO 26'!M558</f>
        <v>3457.85</v>
      </c>
      <c r="O558" s="75">
        <f>+'ABRIL 26'!M558+'MAYO 26'!N558+'JUNIO 26'!N558</f>
        <v>0</v>
      </c>
      <c r="P558" s="76">
        <f t="shared" si="8"/>
        <v>3613888.7700000005</v>
      </c>
    </row>
    <row r="559" spans="1:16" ht="15.6" x14ac:dyDescent="0.3">
      <c r="A559" s="1" t="s">
        <v>1114</v>
      </c>
      <c r="B559" s="3" t="s">
        <v>1115</v>
      </c>
      <c r="C559" s="75">
        <f>+'ABRIL 26'!C559+'MAYO 26'!C559+'JUNIO 26'!C559</f>
        <v>10941901.449999999</v>
      </c>
      <c r="D559" s="75">
        <f>+'ABRIL 26'!D559+'MAYO 26'!D559+'JUNIO 26'!D559</f>
        <v>3502130.47</v>
      </c>
      <c r="E559" s="75">
        <f>+'ABRIL 26'!E559+'MAYO 26'!E559+'JUNIO 26'!E559</f>
        <v>92483.450000000012</v>
      </c>
      <c r="F559" s="75">
        <f>+'ABRIL 26'!F559+'MAYO 26'!F559+'JUNIO 26'!F559</f>
        <v>700689.07000000007</v>
      </c>
      <c r="G559" s="75">
        <f>+'ABRIL 26'!G559+'MAYO 26'!G559+'JUNIO 26'!G559</f>
        <v>211384.03</v>
      </c>
      <c r="H559" s="75">
        <f>+'ABRIL 26'!H559+'MAYO 26'!H559+'JUNIO 26'!H559</f>
        <v>56056.56</v>
      </c>
      <c r="I559" s="75">
        <f>+'ABRIL 26'!I559+'MAYO 26'!I559+'JUNIO 26'!I559</f>
        <v>243428.97000000003</v>
      </c>
      <c r="J559" s="75">
        <f>'MAYO 26'!J559</f>
        <v>54.66</v>
      </c>
      <c r="K559" s="75">
        <f>+'ABRIL 26'!J559+'MAYO 26'!K559+'JUNIO 26'!J559</f>
        <v>11957.82</v>
      </c>
      <c r="L559" s="75">
        <f>+'ABRIL 26'!K559+'MAYO 26'!L559+'JUNIO 26'!K559</f>
        <v>25602.3</v>
      </c>
      <c r="M559" s="75">
        <f>+'ABRIL 26'!L559+'MAYO 26'!M559+'JUNIO 26'!L559</f>
        <v>0</v>
      </c>
      <c r="N559" s="75">
        <f>+'JUNIO 26'!M559</f>
        <v>9965.2000000000007</v>
      </c>
      <c r="O559" s="75">
        <f>+'ABRIL 26'!M559+'MAYO 26'!N559+'JUNIO 26'!N559</f>
        <v>0</v>
      </c>
      <c r="P559" s="76">
        <f t="shared" si="8"/>
        <v>15795653.98</v>
      </c>
    </row>
    <row r="560" spans="1:16" ht="15.6" x14ac:dyDescent="0.3">
      <c r="A560" s="1" t="s">
        <v>1116</v>
      </c>
      <c r="B560" s="3" t="s">
        <v>1117</v>
      </c>
      <c r="C560" s="75">
        <f>+'ABRIL 26'!C560+'MAYO 26'!C560+'JUNIO 26'!C560</f>
        <v>315854.87</v>
      </c>
      <c r="D560" s="75">
        <f>+'ABRIL 26'!D560+'MAYO 26'!D560+'JUNIO 26'!D560</f>
        <v>217240.43</v>
      </c>
      <c r="E560" s="75">
        <f>+'ABRIL 26'!E560+'MAYO 26'!E560+'JUNIO 26'!E560</f>
        <v>4040.3599999999997</v>
      </c>
      <c r="F560" s="75">
        <f>+'ABRIL 26'!F560+'MAYO 26'!F560+'JUNIO 26'!F560</f>
        <v>19655.390000000003</v>
      </c>
      <c r="G560" s="75">
        <f>+'ABRIL 26'!G560+'MAYO 26'!G560+'JUNIO 26'!G560</f>
        <v>2887.66</v>
      </c>
      <c r="H560" s="75">
        <f>+'ABRIL 26'!H560+'MAYO 26'!H560+'JUNIO 26'!H560</f>
        <v>1554.59</v>
      </c>
      <c r="I560" s="75">
        <f>+'ABRIL 26'!I560+'MAYO 26'!I560+'JUNIO 26'!I560</f>
        <v>3881.5299999999997</v>
      </c>
      <c r="J560" s="75">
        <f>'MAYO 26'!J560</f>
        <v>0.87</v>
      </c>
      <c r="K560" s="75">
        <f>+'ABRIL 26'!J560+'MAYO 26'!K560+'JUNIO 26'!J560</f>
        <v>861.90000000000009</v>
      </c>
      <c r="L560" s="75">
        <f>+'ABRIL 26'!K560+'MAYO 26'!L560+'JUNIO 26'!K560</f>
        <v>451.52</v>
      </c>
      <c r="M560" s="75">
        <f>+'ABRIL 26'!L560+'MAYO 26'!M560+'JUNIO 26'!L560</f>
        <v>0</v>
      </c>
      <c r="N560" s="75">
        <f>+'JUNIO 26'!M560</f>
        <v>2035.21</v>
      </c>
      <c r="O560" s="75">
        <f>+'ABRIL 26'!M560+'MAYO 26'!N560+'JUNIO 26'!N560</f>
        <v>0</v>
      </c>
      <c r="P560" s="76">
        <f t="shared" si="8"/>
        <v>568464.33000000007</v>
      </c>
    </row>
    <row r="561" spans="1:16" ht="15.6" x14ac:dyDescent="0.3">
      <c r="A561" s="1" t="s">
        <v>1118</v>
      </c>
      <c r="B561" s="3" t="s">
        <v>1119</v>
      </c>
      <c r="C561" s="75">
        <f>+'ABRIL 26'!C561+'MAYO 26'!C561+'JUNIO 26'!C561</f>
        <v>6065968.1500000004</v>
      </c>
      <c r="D561" s="75">
        <f>+'ABRIL 26'!D561+'MAYO 26'!D561+'JUNIO 26'!D561</f>
        <v>1486095.29</v>
      </c>
      <c r="E561" s="75">
        <f>+'ABRIL 26'!E561+'MAYO 26'!E561+'JUNIO 26'!E561</f>
        <v>51894.57</v>
      </c>
      <c r="F561" s="75">
        <f>+'ABRIL 26'!F561+'MAYO 26'!F561+'JUNIO 26'!F561</f>
        <v>394029.67000000004</v>
      </c>
      <c r="G561" s="75">
        <f>+'ABRIL 26'!G561+'MAYO 26'!G561+'JUNIO 26'!G561</f>
        <v>83847.929999999993</v>
      </c>
      <c r="H561" s="75">
        <f>+'ABRIL 26'!H561+'MAYO 26'!H561+'JUNIO 26'!H561</f>
        <v>31308.31</v>
      </c>
      <c r="I561" s="75">
        <f>+'ABRIL 26'!I561+'MAYO 26'!I561+'JUNIO 26'!I561</f>
        <v>121491.56999999999</v>
      </c>
      <c r="J561" s="75">
        <f>'MAYO 26'!J561</f>
        <v>27.28</v>
      </c>
      <c r="K561" s="75">
        <f>+'ABRIL 26'!J561+'MAYO 26'!K561+'JUNIO 26'!J561</f>
        <v>6798.2999999999993</v>
      </c>
      <c r="L561" s="75">
        <f>+'ABRIL 26'!K561+'MAYO 26'!L561+'JUNIO 26'!K561</f>
        <v>14590.64</v>
      </c>
      <c r="M561" s="75">
        <f>+'ABRIL 26'!L561+'MAYO 26'!M561+'JUNIO 26'!L561</f>
        <v>0</v>
      </c>
      <c r="N561" s="75">
        <f>+'JUNIO 26'!M561</f>
        <v>5132.6499999999996</v>
      </c>
      <c r="O561" s="75">
        <f>+'ABRIL 26'!M561+'MAYO 26'!N561+'JUNIO 26'!N561</f>
        <v>0</v>
      </c>
      <c r="P561" s="76">
        <f t="shared" si="8"/>
        <v>8261184.3600000003</v>
      </c>
    </row>
    <row r="562" spans="1:16" ht="15.6" x14ac:dyDescent="0.3">
      <c r="A562" s="1" t="s">
        <v>1120</v>
      </c>
      <c r="B562" s="3" t="s">
        <v>1121</v>
      </c>
      <c r="C562" s="75">
        <f>+'ABRIL 26'!C562+'MAYO 26'!C562+'JUNIO 26'!C562</f>
        <v>1604234.7</v>
      </c>
      <c r="D562" s="75">
        <f>+'ABRIL 26'!D562+'MAYO 26'!D562+'JUNIO 26'!D562</f>
        <v>851071.94</v>
      </c>
      <c r="E562" s="75">
        <f>+'ABRIL 26'!E562+'MAYO 26'!E562+'JUNIO 26'!E562</f>
        <v>17292.47</v>
      </c>
      <c r="F562" s="75">
        <f>+'ABRIL 26'!F562+'MAYO 26'!F562+'JUNIO 26'!F562</f>
        <v>98060.909999999989</v>
      </c>
      <c r="G562" s="75">
        <f>+'ABRIL 26'!G562+'MAYO 26'!G562+'JUNIO 26'!G562</f>
        <v>42477.95</v>
      </c>
      <c r="H562" s="75">
        <f>+'ABRIL 26'!H562+'MAYO 26'!H562+'JUNIO 26'!H562</f>
        <v>7897.71</v>
      </c>
      <c r="I562" s="75">
        <f>+'ABRIL 26'!I562+'MAYO 26'!I562+'JUNIO 26'!I562</f>
        <v>34645.990000000005</v>
      </c>
      <c r="J562" s="75">
        <f>'MAYO 26'!J562</f>
        <v>7.78</v>
      </c>
      <c r="K562" s="75">
        <f>+'ABRIL 26'!J562+'MAYO 26'!K562+'JUNIO 26'!J562</f>
        <v>3279</v>
      </c>
      <c r="L562" s="75">
        <f>+'ABRIL 26'!K562+'MAYO 26'!L562+'JUNIO 26'!K562</f>
        <v>2688.38</v>
      </c>
      <c r="M562" s="75">
        <f>+'ABRIL 26'!L562+'MAYO 26'!M562+'JUNIO 26'!L562</f>
        <v>136963</v>
      </c>
      <c r="N562" s="75">
        <f>+'JUNIO 26'!M562</f>
        <v>3495.05</v>
      </c>
      <c r="O562" s="75">
        <f>+'ABRIL 26'!M562+'MAYO 26'!N562+'JUNIO 26'!N562</f>
        <v>0</v>
      </c>
      <c r="P562" s="76">
        <f t="shared" si="8"/>
        <v>2802114.88</v>
      </c>
    </row>
    <row r="563" spans="1:16" ht="15.6" x14ac:dyDescent="0.3">
      <c r="A563" s="1" t="s">
        <v>1122</v>
      </c>
      <c r="B563" s="3" t="s">
        <v>1123</v>
      </c>
      <c r="C563" s="75">
        <f>+'ABRIL 26'!C563+'MAYO 26'!C563+'JUNIO 26'!C563</f>
        <v>857861.07000000007</v>
      </c>
      <c r="D563" s="75">
        <f>+'ABRIL 26'!D563+'MAYO 26'!D563+'JUNIO 26'!D563</f>
        <v>229564.59</v>
      </c>
      <c r="E563" s="75">
        <f>+'ABRIL 26'!E563+'MAYO 26'!E563+'JUNIO 26'!E563</f>
        <v>9614.02</v>
      </c>
      <c r="F563" s="75">
        <f>+'ABRIL 26'!F563+'MAYO 26'!F563+'JUNIO 26'!F563</f>
        <v>54383.040000000008</v>
      </c>
      <c r="G563" s="75">
        <f>+'ABRIL 26'!G563+'MAYO 26'!G563+'JUNIO 26'!G563</f>
        <v>24243.4</v>
      </c>
      <c r="H563" s="75">
        <f>+'ABRIL 26'!H563+'MAYO 26'!H563+'JUNIO 26'!H563</f>
        <v>4287.29</v>
      </c>
      <c r="I563" s="75">
        <f>+'ABRIL 26'!I563+'MAYO 26'!I563+'JUNIO 26'!I563</f>
        <v>19931.240000000002</v>
      </c>
      <c r="J563" s="75">
        <f>'MAYO 26'!J563</f>
        <v>4.4800000000000004</v>
      </c>
      <c r="K563" s="75">
        <f>+'ABRIL 26'!J563+'MAYO 26'!K563+'JUNIO 26'!J563</f>
        <v>1606.23</v>
      </c>
      <c r="L563" s="75">
        <f>+'ABRIL 26'!K563+'MAYO 26'!L563+'JUNIO 26'!K563</f>
        <v>1533.1</v>
      </c>
      <c r="M563" s="75">
        <f>+'ABRIL 26'!L563+'MAYO 26'!M563+'JUNIO 26'!L563</f>
        <v>0</v>
      </c>
      <c r="N563" s="75">
        <f>+'JUNIO 26'!M563</f>
        <v>2834.75</v>
      </c>
      <c r="O563" s="75">
        <f>+'ABRIL 26'!M563+'MAYO 26'!N563+'JUNIO 26'!N563</f>
        <v>0</v>
      </c>
      <c r="P563" s="76">
        <f t="shared" si="8"/>
        <v>1205863.2100000002</v>
      </c>
    </row>
    <row r="564" spans="1:16" ht="15.6" x14ac:dyDescent="0.3">
      <c r="A564" s="1" t="s">
        <v>1124</v>
      </c>
      <c r="B564" s="3" t="s">
        <v>1125</v>
      </c>
      <c r="C564" s="75">
        <f>+'ABRIL 26'!C564+'MAYO 26'!C564+'JUNIO 26'!C564</f>
        <v>236896.13</v>
      </c>
      <c r="D564" s="75">
        <f>+'ABRIL 26'!D564+'MAYO 26'!D564+'JUNIO 26'!D564</f>
        <v>118583.40000000001</v>
      </c>
      <c r="E564" s="75">
        <f>+'ABRIL 26'!E564+'MAYO 26'!E564+'JUNIO 26'!E564</f>
        <v>3774.6499999999996</v>
      </c>
      <c r="F564" s="75">
        <f>+'ABRIL 26'!F564+'MAYO 26'!F564+'JUNIO 26'!F564</f>
        <v>14263.89</v>
      </c>
      <c r="G564" s="75">
        <f>+'ABRIL 26'!G564+'MAYO 26'!G564+'JUNIO 26'!G564</f>
        <v>2159.15</v>
      </c>
      <c r="H564" s="75">
        <f>+'ABRIL 26'!H564+'MAYO 26'!H564+'JUNIO 26'!H564</f>
        <v>1119.3800000000001</v>
      </c>
      <c r="I564" s="75">
        <f>+'ABRIL 26'!I564+'MAYO 26'!I564+'JUNIO 26'!I564</f>
        <v>1925.6100000000001</v>
      </c>
      <c r="J564" s="75">
        <f>'MAYO 26'!J564</f>
        <v>0.43</v>
      </c>
      <c r="K564" s="75">
        <f>+'ABRIL 26'!J564+'MAYO 26'!K564+'JUNIO 26'!J564</f>
        <v>870.87000000000012</v>
      </c>
      <c r="L564" s="75">
        <f>+'ABRIL 26'!K564+'MAYO 26'!L564+'JUNIO 26'!K564</f>
        <v>162.64999999999998</v>
      </c>
      <c r="M564" s="75">
        <f>+'ABRIL 26'!L564+'MAYO 26'!M564+'JUNIO 26'!L564</f>
        <v>9486</v>
      </c>
      <c r="N564" s="75">
        <f>+'JUNIO 26'!M564</f>
        <v>2007.58</v>
      </c>
      <c r="O564" s="75">
        <f>+'ABRIL 26'!M564+'MAYO 26'!N564+'JUNIO 26'!N564</f>
        <v>0</v>
      </c>
      <c r="P564" s="76">
        <f t="shared" si="8"/>
        <v>391249.74000000011</v>
      </c>
    </row>
    <row r="565" spans="1:16" ht="15.6" x14ac:dyDescent="0.3">
      <c r="A565" s="1" t="s">
        <v>1126</v>
      </c>
      <c r="B565" s="3" t="s">
        <v>1127</v>
      </c>
      <c r="C565" s="75">
        <f>+'ABRIL 26'!C565+'MAYO 26'!C565+'JUNIO 26'!C565</f>
        <v>5735794.0700000003</v>
      </c>
      <c r="D565" s="75">
        <f>+'ABRIL 26'!D565+'MAYO 26'!D565+'JUNIO 26'!D565</f>
        <v>2114575.59</v>
      </c>
      <c r="E565" s="75">
        <f>+'ABRIL 26'!E565+'MAYO 26'!E565+'JUNIO 26'!E565</f>
        <v>55614.020000000004</v>
      </c>
      <c r="F565" s="75">
        <f>+'ABRIL 26'!F565+'MAYO 26'!F565+'JUNIO 26'!F565</f>
        <v>372018.54999999993</v>
      </c>
      <c r="G565" s="75">
        <f>+'ABRIL 26'!G565+'MAYO 26'!G565+'JUNIO 26'!G565</f>
        <v>100878.64</v>
      </c>
      <c r="H565" s="75">
        <f>+'ABRIL 26'!H565+'MAYO 26'!H565+'JUNIO 26'!H565</f>
        <v>29433.08</v>
      </c>
      <c r="I565" s="75">
        <f>+'ABRIL 26'!I565+'MAYO 26'!I565+'JUNIO 26'!I565</f>
        <v>118888.23999999999</v>
      </c>
      <c r="J565" s="75">
        <f>'MAYO 26'!J565</f>
        <v>26.69</v>
      </c>
      <c r="K565" s="75">
        <f>+'ABRIL 26'!J565+'MAYO 26'!K565+'JUNIO 26'!J565</f>
        <v>9081.869999999999</v>
      </c>
      <c r="L565" s="75">
        <f>+'ABRIL 26'!K565+'MAYO 26'!L565+'JUNIO 26'!K565</f>
        <v>12643.650000000001</v>
      </c>
      <c r="M565" s="75">
        <f>+'ABRIL 26'!L565+'MAYO 26'!M565+'JUNIO 26'!L565</f>
        <v>0</v>
      </c>
      <c r="N565" s="75">
        <f>+'JUNIO 26'!M565</f>
        <v>5790.29</v>
      </c>
      <c r="O565" s="75">
        <f>+'ABRIL 26'!M565+'MAYO 26'!N565+'JUNIO 26'!N565</f>
        <v>0</v>
      </c>
      <c r="P565" s="76">
        <f t="shared" si="8"/>
        <v>8554744.6899999976</v>
      </c>
    </row>
    <row r="566" spans="1:16" ht="15.6" x14ac:dyDescent="0.3">
      <c r="A566" s="1" t="s">
        <v>1128</v>
      </c>
      <c r="B566" s="3" t="s">
        <v>1129</v>
      </c>
      <c r="C566" s="75">
        <f>+'ABRIL 26'!C566+'MAYO 26'!C566+'JUNIO 26'!C566</f>
        <v>442274.34</v>
      </c>
      <c r="D566" s="75">
        <f>+'ABRIL 26'!D566+'MAYO 26'!D566+'JUNIO 26'!D566</f>
        <v>96001.200000000012</v>
      </c>
      <c r="E566" s="75">
        <f>+'ABRIL 26'!E566+'MAYO 26'!E566+'JUNIO 26'!E566</f>
        <v>5486</v>
      </c>
      <c r="F566" s="75">
        <f>+'ABRIL 26'!F566+'MAYO 26'!F566+'JUNIO 26'!F566</f>
        <v>27372.17</v>
      </c>
      <c r="G566" s="75">
        <f>+'ABRIL 26'!G566+'MAYO 26'!G566+'JUNIO 26'!G566</f>
        <v>9720.31</v>
      </c>
      <c r="H566" s="75">
        <f>+'ABRIL 26'!H566+'MAYO 26'!H566+'JUNIO 26'!H566</f>
        <v>2165.86</v>
      </c>
      <c r="I566" s="75">
        <f>+'ABRIL 26'!I566+'MAYO 26'!I566+'JUNIO 26'!I566</f>
        <v>8143.24</v>
      </c>
      <c r="J566" s="75">
        <f>'MAYO 26'!J566</f>
        <v>1.83</v>
      </c>
      <c r="K566" s="75">
        <f>+'ABRIL 26'!J566+'MAYO 26'!K566+'JUNIO 26'!J566</f>
        <v>1039.08</v>
      </c>
      <c r="L566" s="75">
        <f>+'ABRIL 26'!K566+'MAYO 26'!L566+'JUNIO 26'!K566</f>
        <v>638.87</v>
      </c>
      <c r="M566" s="75">
        <f>+'ABRIL 26'!L566+'MAYO 26'!M566+'JUNIO 26'!L566</f>
        <v>6429</v>
      </c>
      <c r="N566" s="75">
        <f>+'JUNIO 26'!M566</f>
        <v>2291.89</v>
      </c>
      <c r="O566" s="75">
        <f>+'ABRIL 26'!M566+'MAYO 26'!N566+'JUNIO 26'!N566</f>
        <v>0</v>
      </c>
      <c r="P566" s="76">
        <f t="shared" si="8"/>
        <v>601563.79</v>
      </c>
    </row>
    <row r="567" spans="1:16" ht="15.6" x14ac:dyDescent="0.3">
      <c r="A567" s="1" t="s">
        <v>1130</v>
      </c>
      <c r="B567" s="3" t="s">
        <v>1131</v>
      </c>
      <c r="C567" s="75">
        <f>+'ABRIL 26'!C567+'MAYO 26'!C567+'JUNIO 26'!C567</f>
        <v>5213036.51</v>
      </c>
      <c r="D567" s="75">
        <f>+'ABRIL 26'!D567+'MAYO 26'!D567+'JUNIO 26'!D567</f>
        <v>511701.60000000003</v>
      </c>
      <c r="E567" s="75">
        <f>+'ABRIL 26'!E567+'MAYO 26'!E567+'JUNIO 26'!E567</f>
        <v>53947.58</v>
      </c>
      <c r="F567" s="75">
        <f>+'ABRIL 26'!F567+'MAYO 26'!F567+'JUNIO 26'!F567</f>
        <v>332817.02</v>
      </c>
      <c r="G567" s="75">
        <f>+'ABRIL 26'!G567+'MAYO 26'!G567+'JUNIO 26'!G567</f>
        <v>163214.52000000002</v>
      </c>
      <c r="H567" s="75">
        <f>+'ABRIL 26'!H567+'MAYO 26'!H567+'JUNIO 26'!H567</f>
        <v>26326.33</v>
      </c>
      <c r="I567" s="75">
        <f>+'ABRIL 26'!I567+'MAYO 26'!I567+'JUNIO 26'!I567</f>
        <v>134470.27000000002</v>
      </c>
      <c r="J567" s="75">
        <f>'MAYO 26'!J567</f>
        <v>30.19</v>
      </c>
      <c r="K567" s="75">
        <f>+'ABRIL 26'!J567+'MAYO 26'!K567+'JUNIO 26'!J567</f>
        <v>8632.08</v>
      </c>
      <c r="L567" s="75">
        <f>+'ABRIL 26'!K567+'MAYO 26'!L567+'JUNIO 26'!K567</f>
        <v>10343.41</v>
      </c>
      <c r="M567" s="75">
        <f>+'ABRIL 26'!L567+'MAYO 26'!M567+'JUNIO 26'!L567</f>
        <v>0</v>
      </c>
      <c r="N567" s="75">
        <f>+'JUNIO 26'!M567</f>
        <v>8055.51</v>
      </c>
      <c r="O567" s="75">
        <f>+'ABRIL 26'!M567+'MAYO 26'!N567+'JUNIO 26'!N567</f>
        <v>0</v>
      </c>
      <c r="P567" s="76">
        <f t="shared" si="8"/>
        <v>6462575.0199999986</v>
      </c>
    </row>
    <row r="568" spans="1:16" ht="15.6" x14ac:dyDescent="0.3">
      <c r="A568" s="1" t="s">
        <v>1132</v>
      </c>
      <c r="B568" s="3" t="s">
        <v>1133</v>
      </c>
      <c r="C568" s="75">
        <f>+'ABRIL 26'!C568+'MAYO 26'!C568+'JUNIO 26'!C568</f>
        <v>2268341.4</v>
      </c>
      <c r="D568" s="75">
        <f>+'ABRIL 26'!D568+'MAYO 26'!D568+'JUNIO 26'!D568</f>
        <v>702147.85</v>
      </c>
      <c r="E568" s="75">
        <f>+'ABRIL 26'!E568+'MAYO 26'!E568+'JUNIO 26'!E568</f>
        <v>22785.63</v>
      </c>
      <c r="F568" s="75">
        <f>+'ABRIL 26'!F568+'MAYO 26'!F568+'JUNIO 26'!F568</f>
        <v>146341.81</v>
      </c>
      <c r="G568" s="75">
        <f>+'ABRIL 26'!G568+'MAYO 26'!G568+'JUNIO 26'!G568</f>
        <v>46171.55</v>
      </c>
      <c r="H568" s="75">
        <f>+'ABRIL 26'!H568+'MAYO 26'!H568+'JUNIO 26'!H568</f>
        <v>11565.720000000001</v>
      </c>
      <c r="I568" s="75">
        <f>+'ABRIL 26'!I568+'MAYO 26'!I568+'JUNIO 26'!I568</f>
        <v>48162.14</v>
      </c>
      <c r="J568" s="75">
        <f>'MAYO 26'!J568</f>
        <v>10.81</v>
      </c>
      <c r="K568" s="75">
        <f>+'ABRIL 26'!J568+'MAYO 26'!K568+'JUNIO 26'!J568</f>
        <v>3709.41</v>
      </c>
      <c r="L568" s="75">
        <f>+'ABRIL 26'!K568+'MAYO 26'!L568+'JUNIO 26'!K568</f>
        <v>4777.6400000000003</v>
      </c>
      <c r="M568" s="75">
        <f>+'ABRIL 26'!L568+'MAYO 26'!M568+'JUNIO 26'!L568</f>
        <v>110229</v>
      </c>
      <c r="N568" s="75">
        <f>+'JUNIO 26'!M568</f>
        <v>3644.65</v>
      </c>
      <c r="O568" s="75">
        <f>+'ABRIL 26'!M568+'MAYO 26'!N568+'JUNIO 26'!N568</f>
        <v>0</v>
      </c>
      <c r="P568" s="76">
        <f t="shared" si="8"/>
        <v>3367887.6100000003</v>
      </c>
    </row>
    <row r="569" spans="1:16" ht="15.6" x14ac:dyDescent="0.3">
      <c r="A569" s="1" t="s">
        <v>1134</v>
      </c>
      <c r="B569" s="3" t="s">
        <v>1135</v>
      </c>
      <c r="C569" s="75">
        <f>+'ABRIL 26'!C569+'MAYO 26'!C569+'JUNIO 26'!C569</f>
        <v>1439405.9300000002</v>
      </c>
      <c r="D569" s="75">
        <f>+'ABRIL 26'!D569+'MAYO 26'!D569+'JUNIO 26'!D569</f>
        <v>926826.54</v>
      </c>
      <c r="E569" s="75">
        <f>+'ABRIL 26'!E569+'MAYO 26'!E569+'JUNIO 26'!E569</f>
        <v>18902.68</v>
      </c>
      <c r="F569" s="75">
        <f>+'ABRIL 26'!F569+'MAYO 26'!F569+'JUNIO 26'!F569</f>
        <v>88098.28</v>
      </c>
      <c r="G569" s="75">
        <f>+'ABRIL 26'!G569+'MAYO 26'!G569+'JUNIO 26'!G569</f>
        <v>21370.95</v>
      </c>
      <c r="H569" s="75">
        <f>+'ABRIL 26'!H569+'MAYO 26'!H569+'JUNIO 26'!H569</f>
        <v>6965.8099999999995</v>
      </c>
      <c r="I569" s="75">
        <f>+'ABRIL 26'!I569+'MAYO 26'!I569+'JUNIO 26'!I569</f>
        <v>19879.57</v>
      </c>
      <c r="J569" s="75">
        <f>'MAYO 26'!J569</f>
        <v>4.46</v>
      </c>
      <c r="K569" s="75">
        <f>+'ABRIL 26'!J569+'MAYO 26'!K569+'JUNIO 26'!J569</f>
        <v>3688.9500000000003</v>
      </c>
      <c r="L569" s="75">
        <f>+'ABRIL 26'!K569+'MAYO 26'!L569+'JUNIO 26'!K569</f>
        <v>1801.85</v>
      </c>
      <c r="M569" s="75">
        <f>+'ABRIL 26'!L569+'MAYO 26'!M569+'JUNIO 26'!L569</f>
        <v>132281</v>
      </c>
      <c r="N569" s="75">
        <f>+'JUNIO 26'!M569</f>
        <v>2711.19</v>
      </c>
      <c r="O569" s="75">
        <f>+'ABRIL 26'!M569+'MAYO 26'!N569+'JUNIO 26'!N569</f>
        <v>0</v>
      </c>
      <c r="P569" s="76">
        <f t="shared" si="8"/>
        <v>2661937.2100000004</v>
      </c>
    </row>
    <row r="570" spans="1:16" ht="30" x14ac:dyDescent="0.3">
      <c r="A570" s="1" t="s">
        <v>1136</v>
      </c>
      <c r="B570" s="3" t="s">
        <v>1137</v>
      </c>
      <c r="C570" s="75">
        <f>+'ABRIL 26'!C570+'MAYO 26'!C570+'JUNIO 26'!C570</f>
        <v>790554.17</v>
      </c>
      <c r="D570" s="75">
        <f>+'ABRIL 26'!D570+'MAYO 26'!D570+'JUNIO 26'!D570</f>
        <v>246921.32</v>
      </c>
      <c r="E570" s="75">
        <f>+'ABRIL 26'!E570+'MAYO 26'!E570+'JUNIO 26'!E570</f>
        <v>8155.5099999999993</v>
      </c>
      <c r="F570" s="75">
        <f>+'ABRIL 26'!F570+'MAYO 26'!F570+'JUNIO 26'!F570</f>
        <v>51260.47</v>
      </c>
      <c r="G570" s="75">
        <f>+'ABRIL 26'!G570+'MAYO 26'!G570+'JUNIO 26'!G570</f>
        <v>11875.95</v>
      </c>
      <c r="H570" s="75">
        <f>+'ABRIL 26'!H570+'MAYO 26'!H570+'JUNIO 26'!H570</f>
        <v>4028.17</v>
      </c>
      <c r="I570" s="75">
        <f>+'ABRIL 26'!I570+'MAYO 26'!I570+'JUNIO 26'!I570</f>
        <v>14755.02</v>
      </c>
      <c r="J570" s="75">
        <f>'MAYO 26'!J570</f>
        <v>3.31</v>
      </c>
      <c r="K570" s="75">
        <f>+'ABRIL 26'!J570+'MAYO 26'!K570+'JUNIO 26'!J570</f>
        <v>1251.03</v>
      </c>
      <c r="L570" s="75">
        <f>+'ABRIL 26'!K570+'MAYO 26'!L570+'JUNIO 26'!K570</f>
        <v>1642.5900000000001</v>
      </c>
      <c r="M570" s="75">
        <f>+'ABRIL 26'!L570+'MAYO 26'!M570+'JUNIO 26'!L570</f>
        <v>0</v>
      </c>
      <c r="N570" s="75">
        <f>+'JUNIO 26'!M570</f>
        <v>2373.1999999999998</v>
      </c>
      <c r="O570" s="75">
        <f>+'ABRIL 26'!M570+'MAYO 26'!N570+'JUNIO 26'!N570</f>
        <v>0</v>
      </c>
      <c r="P570" s="76">
        <f t="shared" si="8"/>
        <v>1132820.74</v>
      </c>
    </row>
    <row r="571" spans="1:16" ht="15.6" x14ac:dyDescent="0.3">
      <c r="A571" s="1" t="s">
        <v>1138</v>
      </c>
      <c r="B571" s="3" t="s">
        <v>1139</v>
      </c>
      <c r="C571" s="75">
        <f>+'ABRIL 26'!C571+'MAYO 26'!C571+'JUNIO 26'!C571</f>
        <v>465623.23</v>
      </c>
      <c r="D571" s="75">
        <f>+'ABRIL 26'!D571+'MAYO 26'!D571+'JUNIO 26'!D571</f>
        <v>135734.40000000002</v>
      </c>
      <c r="E571" s="75">
        <f>+'ABRIL 26'!E571+'MAYO 26'!E571+'JUNIO 26'!E571</f>
        <v>6280.94</v>
      </c>
      <c r="F571" s="75">
        <f>+'ABRIL 26'!F571+'MAYO 26'!F571+'JUNIO 26'!F571</f>
        <v>28526.7</v>
      </c>
      <c r="G571" s="75">
        <f>+'ABRIL 26'!G571+'MAYO 26'!G571+'JUNIO 26'!G571</f>
        <v>9176.380000000001</v>
      </c>
      <c r="H571" s="75">
        <f>+'ABRIL 26'!H571+'MAYO 26'!H571+'JUNIO 26'!H571</f>
        <v>2252.5100000000002</v>
      </c>
      <c r="I571" s="75">
        <f>+'ABRIL 26'!I571+'MAYO 26'!I571+'JUNIO 26'!I571</f>
        <v>7264.2900000000009</v>
      </c>
      <c r="J571" s="75">
        <f>'MAYO 26'!J571</f>
        <v>1.63</v>
      </c>
      <c r="K571" s="75">
        <f>+'ABRIL 26'!J571+'MAYO 26'!K571+'JUNIO 26'!J571</f>
        <v>1280.3700000000001</v>
      </c>
      <c r="L571" s="75">
        <f>+'ABRIL 26'!K571+'MAYO 26'!L571+'JUNIO 26'!K571</f>
        <v>559.43000000000006</v>
      </c>
      <c r="M571" s="75">
        <f>+'ABRIL 26'!L571+'MAYO 26'!M571+'JUNIO 26'!L571</f>
        <v>0</v>
      </c>
      <c r="N571" s="75">
        <f>+'JUNIO 26'!M571</f>
        <v>2257.08</v>
      </c>
      <c r="O571" s="75">
        <f>+'ABRIL 26'!M571+'MAYO 26'!N571+'JUNIO 26'!N571</f>
        <v>0</v>
      </c>
      <c r="P571" s="76">
        <f t="shared" si="8"/>
        <v>658956.96</v>
      </c>
    </row>
    <row r="572" spans="1:16" ht="15.6" x14ac:dyDescent="0.3">
      <c r="A572" s="1" t="s">
        <v>1140</v>
      </c>
      <c r="B572" s="3" t="s">
        <v>1141</v>
      </c>
      <c r="C572" s="75">
        <f>+'ABRIL 26'!C572+'MAYO 26'!C572+'JUNIO 26'!C572</f>
        <v>606194.07999999996</v>
      </c>
      <c r="D572" s="75">
        <f>+'ABRIL 26'!D572+'MAYO 26'!D572+'JUNIO 26'!D572</f>
        <v>294729.24</v>
      </c>
      <c r="E572" s="75">
        <f>+'ABRIL 26'!E572+'MAYO 26'!E572+'JUNIO 26'!E572</f>
        <v>7391.32</v>
      </c>
      <c r="F572" s="75">
        <f>+'ABRIL 26'!F572+'MAYO 26'!F572+'JUNIO 26'!F572</f>
        <v>35026.949999999997</v>
      </c>
      <c r="G572" s="75">
        <f>+'ABRIL 26'!G572+'MAYO 26'!G572+'JUNIO 26'!G572</f>
        <v>8603.2799999999988</v>
      </c>
      <c r="H572" s="75">
        <f>+'ABRIL 26'!H572+'MAYO 26'!H572+'JUNIO 26'!H572</f>
        <v>2856.37</v>
      </c>
      <c r="I572" s="75">
        <f>+'ABRIL 26'!I572+'MAYO 26'!I572+'JUNIO 26'!I572</f>
        <v>7741.8700000000008</v>
      </c>
      <c r="J572" s="75">
        <f>'MAYO 26'!J572</f>
        <v>1.74</v>
      </c>
      <c r="K572" s="75">
        <f>+'ABRIL 26'!J572+'MAYO 26'!K572+'JUNIO 26'!J572</f>
        <v>1493.91</v>
      </c>
      <c r="L572" s="75">
        <f>+'ABRIL 26'!K572+'MAYO 26'!L572+'JUNIO 26'!K572</f>
        <v>675.04</v>
      </c>
      <c r="M572" s="75">
        <f>+'ABRIL 26'!L572+'MAYO 26'!M572+'JUNIO 26'!L572</f>
        <v>0</v>
      </c>
      <c r="N572" s="75">
        <f>+'JUNIO 26'!M572</f>
        <v>2243.8000000000002</v>
      </c>
      <c r="O572" s="75">
        <f>+'ABRIL 26'!M572+'MAYO 26'!N572+'JUNIO 26'!N572</f>
        <v>0</v>
      </c>
      <c r="P572" s="76">
        <f t="shared" si="8"/>
        <v>966957.6</v>
      </c>
    </row>
    <row r="573" spans="1:16" ht="15.6" x14ac:dyDescent="0.3">
      <c r="A573" s="1" t="s">
        <v>1142</v>
      </c>
      <c r="B573" s="3" t="s">
        <v>1143</v>
      </c>
      <c r="C573" s="75">
        <f>+'ABRIL 26'!C573+'MAYO 26'!C573+'JUNIO 26'!C573</f>
        <v>14307065.030000001</v>
      </c>
      <c r="D573" s="75">
        <f>+'ABRIL 26'!D573+'MAYO 26'!D573+'JUNIO 26'!D573</f>
        <v>5217217.93</v>
      </c>
      <c r="E573" s="75">
        <f>+'ABRIL 26'!E573+'MAYO 26'!E573+'JUNIO 26'!E573</f>
        <v>122118.67</v>
      </c>
      <c r="F573" s="75">
        <f>+'ABRIL 26'!F573+'MAYO 26'!F573+'JUNIO 26'!F573</f>
        <v>920844.59000000008</v>
      </c>
      <c r="G573" s="75">
        <f>+'ABRIL 26'!G573+'MAYO 26'!G573+'JUNIO 26'!G573</f>
        <v>332015.26</v>
      </c>
      <c r="H573" s="75">
        <f>+'ABRIL 26'!H573+'MAYO 26'!H573+'JUNIO 26'!H573</f>
        <v>73257.19</v>
      </c>
      <c r="I573" s="75">
        <f>+'ABRIL 26'!I573+'MAYO 26'!I573+'JUNIO 26'!I573</f>
        <v>341470.84</v>
      </c>
      <c r="J573" s="75">
        <f>'MAYO 26'!J573</f>
        <v>76.67</v>
      </c>
      <c r="K573" s="75">
        <f>+'ABRIL 26'!J573+'MAYO 26'!K573+'JUNIO 26'!J573</f>
        <v>13966.29</v>
      </c>
      <c r="L573" s="75">
        <f>+'ABRIL 26'!K573+'MAYO 26'!L573+'JUNIO 26'!K573</f>
        <v>33507.19</v>
      </c>
      <c r="M573" s="75">
        <f>+'ABRIL 26'!L573+'MAYO 26'!M573+'JUNIO 26'!L573</f>
        <v>0</v>
      </c>
      <c r="N573" s="75">
        <f>+'JUNIO 26'!M573</f>
        <v>14272.44</v>
      </c>
      <c r="O573" s="75">
        <f>+'ABRIL 26'!M573+'MAYO 26'!N573+'JUNIO 26'!N573</f>
        <v>0</v>
      </c>
      <c r="P573" s="76">
        <f t="shared" si="8"/>
        <v>21375812.100000009</v>
      </c>
    </row>
    <row r="574" spans="1:16" ht="15.6" x14ac:dyDescent="0.3">
      <c r="A574" s="1" t="s">
        <v>1144</v>
      </c>
      <c r="B574" s="3" t="s">
        <v>1145</v>
      </c>
      <c r="C574" s="75">
        <f>+'ABRIL 26'!C574+'MAYO 26'!C574+'JUNIO 26'!C574</f>
        <v>1204228.83</v>
      </c>
      <c r="D574" s="75">
        <f>+'ABRIL 26'!D574+'MAYO 26'!D574+'JUNIO 26'!D574</f>
        <v>440254.81000000006</v>
      </c>
      <c r="E574" s="75">
        <f>+'ABRIL 26'!E574+'MAYO 26'!E574+'JUNIO 26'!E574</f>
        <v>12926.539999999999</v>
      </c>
      <c r="F574" s="75">
        <f>+'ABRIL 26'!F574+'MAYO 26'!F574+'JUNIO 26'!F574</f>
        <v>77573.3</v>
      </c>
      <c r="G574" s="75">
        <f>+'ABRIL 26'!G574+'MAYO 26'!G574+'JUNIO 26'!G574</f>
        <v>22774.05</v>
      </c>
      <c r="H574" s="75">
        <f>+'ABRIL 26'!H574+'MAYO 26'!H574+'JUNIO 26'!H574</f>
        <v>6087.78</v>
      </c>
      <c r="I574" s="75">
        <f>+'ABRIL 26'!I574+'MAYO 26'!I574+'JUNIO 26'!I574</f>
        <v>23615.31</v>
      </c>
      <c r="J574" s="75">
        <f>'MAYO 26'!J574</f>
        <v>5.3</v>
      </c>
      <c r="K574" s="75">
        <f>+'ABRIL 26'!J574+'MAYO 26'!K574+'JUNIO 26'!J574</f>
        <v>1972.8899999999999</v>
      </c>
      <c r="L574" s="75">
        <f>+'ABRIL 26'!K574+'MAYO 26'!L574+'JUNIO 26'!K574</f>
        <v>2358.73</v>
      </c>
      <c r="M574" s="75">
        <f>+'ABRIL 26'!L574+'MAYO 26'!M574+'JUNIO 26'!L574</f>
        <v>0</v>
      </c>
      <c r="N574" s="75">
        <f>+'JUNIO 26'!M574</f>
        <v>2761.68</v>
      </c>
      <c r="O574" s="75">
        <f>+'ABRIL 26'!M574+'MAYO 26'!N574+'JUNIO 26'!N574</f>
        <v>0</v>
      </c>
      <c r="P574" s="76">
        <f t="shared" si="8"/>
        <v>1794559.2200000002</v>
      </c>
    </row>
    <row r="575" spans="1:16" ht="15.6" x14ac:dyDescent="0.3">
      <c r="A575" s="1" t="s">
        <v>1146</v>
      </c>
      <c r="B575" s="3" t="s">
        <v>1147</v>
      </c>
      <c r="C575" s="75">
        <f>+'ABRIL 26'!C575+'MAYO 26'!C575+'JUNIO 26'!C575</f>
        <v>927228.47</v>
      </c>
      <c r="D575" s="75">
        <f>+'ABRIL 26'!D575+'MAYO 26'!D575+'JUNIO 26'!D575</f>
        <v>165522.87</v>
      </c>
      <c r="E575" s="75">
        <f>+'ABRIL 26'!E575+'MAYO 26'!E575+'JUNIO 26'!E575</f>
        <v>10872.82</v>
      </c>
      <c r="F575" s="75">
        <f>+'ABRIL 26'!F575+'MAYO 26'!F575+'JUNIO 26'!F575</f>
        <v>58089.229999999996</v>
      </c>
      <c r="G575" s="75">
        <f>+'ABRIL 26'!G575+'MAYO 26'!G575+'JUNIO 26'!G575</f>
        <v>24739.88</v>
      </c>
      <c r="H575" s="75">
        <f>+'ABRIL 26'!H575+'MAYO 26'!H575+'JUNIO 26'!H575</f>
        <v>4594.2299999999996</v>
      </c>
      <c r="I575" s="75">
        <f>+'ABRIL 26'!I575+'MAYO 26'!I575+'JUNIO 26'!I575</f>
        <v>19720.830000000002</v>
      </c>
      <c r="J575" s="75">
        <f>'MAYO 26'!J575</f>
        <v>4.43</v>
      </c>
      <c r="K575" s="75">
        <f>+'ABRIL 26'!J575+'MAYO 26'!K575+'JUNIO 26'!J575</f>
        <v>2001.1799999999998</v>
      </c>
      <c r="L575" s="75">
        <f>+'ABRIL 26'!K575+'MAYO 26'!L575+'JUNIO 26'!K575</f>
        <v>1517.4699999999998</v>
      </c>
      <c r="M575" s="75">
        <f>+'ABRIL 26'!L575+'MAYO 26'!M575+'JUNIO 26'!L575</f>
        <v>0</v>
      </c>
      <c r="N575" s="75">
        <f>+'JUNIO 26'!M575</f>
        <v>2824.92</v>
      </c>
      <c r="O575" s="75">
        <f>+'ABRIL 26'!M575+'MAYO 26'!N575+'JUNIO 26'!N575</f>
        <v>0</v>
      </c>
      <c r="P575" s="76">
        <f t="shared" si="8"/>
        <v>1217116.3299999996</v>
      </c>
    </row>
    <row r="576" spans="1:16" ht="15.6" x14ac:dyDescent="0.3">
      <c r="A576" s="1" t="s">
        <v>1148</v>
      </c>
      <c r="B576" s="3" t="s">
        <v>1149</v>
      </c>
      <c r="C576" s="75">
        <f>+'ABRIL 26'!C576+'MAYO 26'!C576+'JUNIO 26'!C576</f>
        <v>523593.99000000005</v>
      </c>
      <c r="D576" s="75">
        <f>+'ABRIL 26'!D576+'MAYO 26'!D576+'JUNIO 26'!D576</f>
        <v>231042.90999999997</v>
      </c>
      <c r="E576" s="75">
        <f>+'ABRIL 26'!E576+'MAYO 26'!E576+'JUNIO 26'!E576</f>
        <v>6164.98</v>
      </c>
      <c r="F576" s="75">
        <f>+'ABRIL 26'!F576+'MAYO 26'!F576+'JUNIO 26'!F576</f>
        <v>32579.49</v>
      </c>
      <c r="G576" s="75">
        <f>+'ABRIL 26'!G576+'MAYO 26'!G576+'JUNIO 26'!G576</f>
        <v>12054.14</v>
      </c>
      <c r="H576" s="75">
        <f>+'ABRIL 26'!H576+'MAYO 26'!H576+'JUNIO 26'!H576</f>
        <v>2580.09</v>
      </c>
      <c r="I576" s="75">
        <f>+'ABRIL 26'!I576+'MAYO 26'!I576+'JUNIO 26'!I576</f>
        <v>10267.11</v>
      </c>
      <c r="J576" s="75">
        <f>'MAYO 26'!J576</f>
        <v>2.31</v>
      </c>
      <c r="K576" s="75">
        <f>+'ABRIL 26'!J576+'MAYO 26'!K576+'JUNIO 26'!J576</f>
        <v>1110.78</v>
      </c>
      <c r="L576" s="75">
        <f>+'ABRIL 26'!K576+'MAYO 26'!L576+'JUNIO 26'!K576</f>
        <v>829.33</v>
      </c>
      <c r="M576" s="75">
        <f>+'ABRIL 26'!L576+'MAYO 26'!M576+'JUNIO 26'!L576</f>
        <v>28315</v>
      </c>
      <c r="N576" s="75">
        <f>+'JUNIO 26'!M576</f>
        <v>2376.66</v>
      </c>
      <c r="O576" s="75">
        <f>+'ABRIL 26'!M576+'MAYO 26'!N576+'JUNIO 26'!N576</f>
        <v>0</v>
      </c>
      <c r="P576" s="76">
        <f t="shared" si="8"/>
        <v>850916.79</v>
      </c>
    </row>
    <row r="577" spans="1:16" ht="15.6" x14ac:dyDescent="0.3">
      <c r="A577" s="1" t="s">
        <v>1150</v>
      </c>
      <c r="B577" s="3" t="s">
        <v>1151</v>
      </c>
      <c r="C577" s="75">
        <f>+'ABRIL 26'!C577+'MAYO 26'!C577+'JUNIO 26'!C577</f>
        <v>567987.99</v>
      </c>
      <c r="D577" s="75">
        <f>+'ABRIL 26'!D577+'MAYO 26'!D577+'JUNIO 26'!D577</f>
        <v>272170.52</v>
      </c>
      <c r="E577" s="75">
        <f>+'ABRIL 26'!E577+'MAYO 26'!E577+'JUNIO 26'!E577</f>
        <v>7309.9699999999993</v>
      </c>
      <c r="F577" s="75">
        <f>+'ABRIL 26'!F577+'MAYO 26'!F577+'JUNIO 26'!F577</f>
        <v>34469.24</v>
      </c>
      <c r="G577" s="75">
        <f>+'ABRIL 26'!G577+'MAYO 26'!G577+'JUNIO 26'!G577</f>
        <v>10520.619999999999</v>
      </c>
      <c r="H577" s="75">
        <f>+'ABRIL 26'!H577+'MAYO 26'!H577+'JUNIO 26'!H577</f>
        <v>2742.6600000000003</v>
      </c>
      <c r="I577" s="75">
        <f>+'ABRIL 26'!I577+'MAYO 26'!I577+'JUNIO 26'!I577</f>
        <v>8820.5399999999991</v>
      </c>
      <c r="J577" s="75">
        <f>'MAYO 26'!J577</f>
        <v>1.98</v>
      </c>
      <c r="K577" s="75">
        <f>+'ABRIL 26'!J577+'MAYO 26'!K577+'JUNIO 26'!J577</f>
        <v>1458.66</v>
      </c>
      <c r="L577" s="75">
        <f>+'ABRIL 26'!K577+'MAYO 26'!L577+'JUNIO 26'!K577</f>
        <v>713.79</v>
      </c>
      <c r="M577" s="75">
        <f>+'ABRIL 26'!L577+'MAYO 26'!M577+'JUNIO 26'!L577</f>
        <v>0</v>
      </c>
      <c r="N577" s="75">
        <f>+'JUNIO 26'!M577</f>
        <v>2312.62</v>
      </c>
      <c r="O577" s="75">
        <f>+'ABRIL 26'!M577+'MAYO 26'!N577+'JUNIO 26'!N577</f>
        <v>0</v>
      </c>
      <c r="P577" s="76">
        <f t="shared" si="8"/>
        <v>908508.59000000008</v>
      </c>
    </row>
    <row r="578" spans="1:16" ht="15.6" x14ac:dyDescent="0.3">
      <c r="A578" s="1" t="s">
        <v>1152</v>
      </c>
      <c r="B578" s="3" t="s">
        <v>1153</v>
      </c>
      <c r="C578" s="75">
        <f>+'ABRIL 26'!C578+'MAYO 26'!C578+'JUNIO 26'!C578</f>
        <v>7472542.3400000008</v>
      </c>
      <c r="D578" s="75">
        <f>+'ABRIL 26'!D578+'MAYO 26'!D578+'JUNIO 26'!D578</f>
        <v>2478165.85</v>
      </c>
      <c r="E578" s="75">
        <f>+'ABRIL 26'!E578+'MAYO 26'!E578+'JUNIO 26'!E578</f>
        <v>67663.679999999993</v>
      </c>
      <c r="F578" s="75">
        <f>+'ABRIL 26'!F578+'MAYO 26'!F578+'JUNIO 26'!F578</f>
        <v>484778.69999999995</v>
      </c>
      <c r="G578" s="75">
        <f>+'ABRIL 26'!G578+'MAYO 26'!G578+'JUNIO 26'!G578</f>
        <v>155878</v>
      </c>
      <c r="H578" s="75">
        <f>+'ABRIL 26'!H578+'MAYO 26'!H578+'JUNIO 26'!H578</f>
        <v>38477.96</v>
      </c>
      <c r="I578" s="75">
        <f>+'ABRIL 26'!I578+'MAYO 26'!I578+'JUNIO 26'!I578</f>
        <v>169831.8</v>
      </c>
      <c r="J578" s="75">
        <f>'MAYO 26'!J578</f>
        <v>38.130000000000003</v>
      </c>
      <c r="K578" s="75">
        <f>+'ABRIL 26'!J578+'MAYO 26'!K578+'JUNIO 26'!J578</f>
        <v>9281.0999999999985</v>
      </c>
      <c r="L578" s="75">
        <f>+'ABRIL 26'!K578+'MAYO 26'!L578+'JUNIO 26'!K578</f>
        <v>17272.39</v>
      </c>
      <c r="M578" s="75">
        <f>+'ABRIL 26'!L578+'MAYO 26'!M578+'JUNIO 26'!L578</f>
        <v>727410</v>
      </c>
      <c r="N578" s="75">
        <f>+'JUNIO 26'!M578</f>
        <v>7796.71</v>
      </c>
      <c r="O578" s="75">
        <f>+'ABRIL 26'!M578+'MAYO 26'!N578+'JUNIO 26'!N578</f>
        <v>0</v>
      </c>
      <c r="P578" s="76">
        <f t="shared" si="8"/>
        <v>11629136.660000004</v>
      </c>
    </row>
    <row r="579" spans="1:16" s="15" customFormat="1" ht="15.6" x14ac:dyDescent="0.3">
      <c r="A579" s="101" t="s">
        <v>13</v>
      </c>
      <c r="B579" s="102"/>
      <c r="C579" s="77">
        <f t="shared" ref="C579:O579" si="9">SUM(C9:C578)</f>
        <v>1702797984.720001</v>
      </c>
      <c r="D579" s="77">
        <f t="shared" si="9"/>
        <v>530643671.00000018</v>
      </c>
      <c r="E579" s="77">
        <f t="shared" si="9"/>
        <v>16384994.999999998</v>
      </c>
      <c r="F579" s="77">
        <f t="shared" si="9"/>
        <v>109815910.50999999</v>
      </c>
      <c r="G579" s="77">
        <f t="shared" si="9"/>
        <v>29381442.60000002</v>
      </c>
      <c r="H579" s="77">
        <f t="shared" si="9"/>
        <v>8643849.1999999955</v>
      </c>
      <c r="I579" s="77">
        <f t="shared" si="9"/>
        <v>34412243.999999993</v>
      </c>
      <c r="J579" s="77">
        <f>SUM(J9:J578)</f>
        <v>7726.7999999999975</v>
      </c>
      <c r="K579" s="77">
        <f t="shared" si="9"/>
        <v>2293200.6000000038</v>
      </c>
      <c r="L579" s="77">
        <f t="shared" si="9"/>
        <v>3705769.2000000011</v>
      </c>
      <c r="M579" s="77">
        <f>SUM(M9:M578)</f>
        <v>87997064</v>
      </c>
      <c r="N579" s="77">
        <f>SUM(N9:N578)</f>
        <v>2195946.0000000009</v>
      </c>
      <c r="O579" s="77">
        <f t="shared" si="9"/>
        <v>4154108.27</v>
      </c>
      <c r="P579" s="78">
        <f t="shared" si="8"/>
        <v>2532433911.900001</v>
      </c>
    </row>
    <row r="580" spans="1:16" s="2" customFormat="1" ht="15.6" x14ac:dyDescent="0.3">
      <c r="A580" s="99" t="s">
        <v>1154</v>
      </c>
      <c r="B580" s="99"/>
      <c r="C580" s="99"/>
      <c r="D580" s="99"/>
      <c r="E580" s="99"/>
      <c r="F580" s="99"/>
      <c r="G580" s="99"/>
      <c r="H580" s="99"/>
      <c r="I580" s="99"/>
      <c r="J580" s="99"/>
      <c r="K580" s="99"/>
      <c r="L580" s="46"/>
      <c r="M580" s="47"/>
      <c r="N580" s="47"/>
      <c r="O580" s="48"/>
      <c r="P580" s="79"/>
    </row>
    <row r="581" spans="1:16" s="2" customFormat="1" x14ac:dyDescent="0.3">
      <c r="A581" s="72"/>
      <c r="B581" s="90"/>
      <c r="C581" s="72"/>
      <c r="D581" s="72"/>
      <c r="E581" s="72"/>
      <c r="F581" s="72"/>
      <c r="G581" s="72"/>
      <c r="H581" s="72"/>
      <c r="I581" s="72"/>
      <c r="J581" s="72"/>
      <c r="K581" s="72"/>
      <c r="L581" s="40"/>
      <c r="M581" s="41"/>
      <c r="N581" s="41"/>
      <c r="O581" s="42"/>
      <c r="P581" s="39"/>
    </row>
    <row r="582" spans="1:16" s="2" customFormat="1" ht="9" customHeight="1" x14ac:dyDescent="0.3">
      <c r="A582" s="72"/>
      <c r="B582" s="90"/>
      <c r="C582" s="80"/>
      <c r="D582" s="73"/>
      <c r="E582" s="73"/>
      <c r="F582" s="73"/>
      <c r="G582" s="80"/>
      <c r="H582" s="80"/>
      <c r="I582" s="72"/>
      <c r="J582" s="72"/>
      <c r="K582" s="72"/>
      <c r="L582" s="40"/>
      <c r="M582" s="41"/>
      <c r="N582" s="41"/>
      <c r="O582" s="42"/>
      <c r="P582" s="81"/>
    </row>
    <row r="583" spans="1:16" s="2" customFormat="1" ht="15.6" x14ac:dyDescent="0.3">
      <c r="A583" s="103" t="s">
        <v>1164</v>
      </c>
      <c r="B583" s="103"/>
      <c r="C583" s="103"/>
      <c r="D583" s="103"/>
      <c r="E583" s="103"/>
      <c r="F583" s="103"/>
      <c r="G583" s="103"/>
      <c r="H583" s="103"/>
      <c r="I583" s="103"/>
      <c r="J583" s="103"/>
      <c r="K583" s="103"/>
      <c r="L583" s="103"/>
      <c r="M583" s="103"/>
      <c r="N583" s="103"/>
      <c r="O583" s="103"/>
      <c r="P583" s="103"/>
    </row>
    <row r="584" spans="1:16" s="2" customFormat="1" ht="15.6" x14ac:dyDescent="0.3">
      <c r="A584" s="58"/>
      <c r="B584" s="91"/>
      <c r="C584" s="58"/>
      <c r="D584" s="58"/>
      <c r="E584" s="58"/>
      <c r="F584" s="58"/>
      <c r="G584" s="58"/>
      <c r="H584" s="58"/>
      <c r="I584" s="58"/>
      <c r="J584" s="58"/>
      <c r="K584" s="58"/>
      <c r="L584" s="40"/>
      <c r="M584" s="41"/>
      <c r="N584" s="41"/>
      <c r="O584" s="42"/>
      <c r="P584" s="39"/>
    </row>
    <row r="585" spans="1:16" s="2" customFormat="1" ht="15.6" x14ac:dyDescent="0.3">
      <c r="A585" s="58"/>
      <c r="B585" s="91"/>
      <c r="C585" s="58"/>
      <c r="D585" s="58"/>
      <c r="E585" s="58"/>
      <c r="F585" s="58"/>
      <c r="G585" s="58"/>
      <c r="H585" s="58"/>
      <c r="I585" s="58"/>
      <c r="J585" s="58"/>
      <c r="K585" s="58"/>
      <c r="L585" s="40"/>
      <c r="M585" s="41"/>
      <c r="N585" s="41"/>
      <c r="O585" s="42"/>
      <c r="P585" s="39"/>
    </row>
    <row r="586" spans="1:16" s="2" customFormat="1" ht="15.6" x14ac:dyDescent="0.3">
      <c r="A586" s="58"/>
      <c r="B586" s="91"/>
      <c r="C586" s="58"/>
      <c r="D586" s="58"/>
      <c r="E586" s="58"/>
      <c r="F586" s="58"/>
      <c r="G586" s="58"/>
      <c r="H586" s="58"/>
      <c r="I586" s="58"/>
      <c r="J586" s="58"/>
      <c r="K586" s="58"/>
      <c r="L586" s="40"/>
      <c r="M586" s="41"/>
      <c r="N586" s="41"/>
      <c r="O586" s="42"/>
      <c r="P586" s="39"/>
    </row>
    <row r="587" spans="1:16" s="2" customFormat="1" ht="15.6" x14ac:dyDescent="0.3">
      <c r="A587" s="104" t="s">
        <v>1155</v>
      </c>
      <c r="B587" s="104"/>
      <c r="C587" s="104"/>
      <c r="D587" s="104"/>
      <c r="E587" s="104"/>
      <c r="F587" s="104"/>
      <c r="G587" s="104"/>
      <c r="H587" s="104"/>
      <c r="I587" s="104"/>
      <c r="J587" s="104"/>
      <c r="K587" s="104"/>
      <c r="L587" s="104"/>
      <c r="M587" s="104"/>
      <c r="N587" s="104"/>
      <c r="O587" s="104"/>
      <c r="P587" s="104"/>
    </row>
    <row r="588" spans="1:16" s="2" customFormat="1" ht="15.6" x14ac:dyDescent="0.3">
      <c r="A588" s="104" t="s">
        <v>1156</v>
      </c>
      <c r="B588" s="104"/>
      <c r="C588" s="104"/>
      <c r="D588" s="104"/>
      <c r="E588" s="104"/>
      <c r="F588" s="104"/>
      <c r="G588" s="104"/>
      <c r="H588" s="104"/>
      <c r="I588" s="104"/>
      <c r="J588" s="104"/>
      <c r="K588" s="104"/>
      <c r="L588" s="104"/>
      <c r="M588" s="104"/>
      <c r="N588" s="104"/>
      <c r="O588" s="104"/>
      <c r="P588" s="104"/>
    </row>
    <row r="589" spans="1:16" s="2" customFormat="1" x14ac:dyDescent="0.3">
      <c r="A589" s="82"/>
      <c r="B589" s="92"/>
      <c r="C589" s="82"/>
      <c r="D589" s="83"/>
      <c r="E589" s="84"/>
      <c r="F589" s="84"/>
      <c r="G589" s="82"/>
      <c r="H589" s="82"/>
      <c r="I589" s="82"/>
      <c r="J589" s="82"/>
      <c r="K589" s="82"/>
      <c r="L589" s="40"/>
      <c r="M589" s="41"/>
      <c r="N589" s="41"/>
      <c r="O589" s="42"/>
      <c r="P589" s="39"/>
    </row>
    <row r="590" spans="1:16" s="59" customFormat="1" x14ac:dyDescent="0.3">
      <c r="A590" s="85"/>
      <c r="B590" s="93"/>
      <c r="C590" s="85"/>
      <c r="D590" s="86"/>
      <c r="E590" s="86"/>
      <c r="F590" s="86"/>
      <c r="G590" s="85"/>
      <c r="H590" s="85"/>
      <c r="I590" s="85"/>
      <c r="J590" s="85"/>
      <c r="K590" s="85"/>
      <c r="L590" s="40"/>
      <c r="M590" s="41"/>
      <c r="N590" s="41"/>
      <c r="O590" s="42"/>
      <c r="P590" s="39"/>
    </row>
    <row r="591" spans="1:16" s="59" customFormat="1" x14ac:dyDescent="0.3">
      <c r="A591" s="100"/>
      <c r="B591" s="100"/>
      <c r="C591" s="100"/>
      <c r="D591" s="100"/>
      <c r="E591" s="100"/>
      <c r="F591" s="100"/>
      <c r="G591" s="100"/>
      <c r="H591" s="100"/>
      <c r="I591" s="100"/>
      <c r="J591" s="100"/>
      <c r="K591" s="100"/>
      <c r="L591" s="40"/>
      <c r="M591" s="41"/>
      <c r="N591" s="41"/>
      <c r="O591" s="42"/>
      <c r="P591" s="39"/>
    </row>
    <row r="592" spans="1:16" s="59" customFormat="1" x14ac:dyDescent="0.3">
      <c r="A592" s="100"/>
      <c r="B592" s="100"/>
      <c r="C592" s="100"/>
      <c r="D592" s="100"/>
      <c r="E592" s="100"/>
      <c r="F592" s="100"/>
      <c r="G592" s="100"/>
      <c r="H592" s="100"/>
      <c r="I592" s="100"/>
      <c r="J592" s="100"/>
      <c r="K592" s="100"/>
      <c r="L592" s="40"/>
      <c r="M592" s="41"/>
      <c r="N592" s="41"/>
      <c r="O592" s="42"/>
      <c r="P592" s="39"/>
    </row>
    <row r="593" spans="1:15" x14ac:dyDescent="0.3">
      <c r="A593" s="98"/>
      <c r="B593" s="98"/>
      <c r="C593" s="98"/>
      <c r="D593" s="98"/>
      <c r="E593" s="98"/>
      <c r="F593" s="98"/>
      <c r="G593" s="98"/>
      <c r="H593" s="98"/>
      <c r="I593" s="98"/>
      <c r="J593" s="98"/>
      <c r="K593" s="98"/>
      <c r="L593" s="87"/>
      <c r="M593" s="88"/>
      <c r="N593" s="88"/>
      <c r="O593" s="89"/>
    </row>
    <row r="594" spans="1:15" x14ac:dyDescent="0.3">
      <c r="A594" s="98"/>
      <c r="B594" s="98"/>
      <c r="C594" s="98"/>
      <c r="D594" s="98"/>
      <c r="E594" s="98"/>
      <c r="F594" s="98"/>
      <c r="G594" s="98"/>
      <c r="H594" s="98"/>
      <c r="I594" s="98"/>
      <c r="J594" s="98"/>
      <c r="K594" s="98"/>
      <c r="L594" s="87"/>
      <c r="M594" s="88"/>
      <c r="N594" s="88"/>
      <c r="O594" s="89"/>
    </row>
  </sheetData>
  <mergeCells count="8">
    <mergeCell ref="A6:P7"/>
    <mergeCell ref="A593:K594"/>
    <mergeCell ref="A580:K580"/>
    <mergeCell ref="A591:K592"/>
    <mergeCell ref="A579:B579"/>
    <mergeCell ref="A583:P583"/>
    <mergeCell ref="A587:P587"/>
    <mergeCell ref="A588:P588"/>
  </mergeCells>
  <pageMargins left="0.35433070866141736" right="0.27559055118110237" top="0.55118110236220474" bottom="0.59055118110236227" header="0.31496062992125984" footer="0.31496062992125984"/>
  <pageSetup scale="36" fitToHeight="0" orientation="landscape" r:id="rId1"/>
  <headerFooter>
    <oddFooter>Página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594"/>
  <sheetViews>
    <sheetView view="pageBreakPreview" zoomScale="60" zoomScaleNormal="60" workbookViewId="0">
      <selection activeCell="M8" sqref="M8"/>
    </sheetView>
  </sheetViews>
  <sheetFormatPr baseColWidth="10" defaultColWidth="11.44140625" defaultRowHeight="14.4" x14ac:dyDescent="0.3"/>
  <cols>
    <col min="1" max="1" width="13.6640625" style="13" customWidth="1"/>
    <col min="2" max="2" width="43.5546875" style="13" customWidth="1"/>
    <col min="3" max="3" width="22.88671875" style="13" customWidth="1"/>
    <col min="4" max="4" width="20.5546875" style="13" customWidth="1"/>
    <col min="5" max="5" width="23.21875" style="13" customWidth="1"/>
    <col min="6" max="6" width="19.88671875" style="13" customWidth="1"/>
    <col min="7" max="7" width="21.33203125" style="13" customWidth="1"/>
    <col min="8" max="8" width="20.6640625" style="13" customWidth="1"/>
    <col min="9" max="9" width="21.109375" style="13" customWidth="1"/>
    <col min="10" max="10" width="22.21875" style="13" customWidth="1"/>
    <col min="11" max="11" width="19.33203125" style="13" customWidth="1"/>
    <col min="12" max="12" width="20.33203125" style="13" customWidth="1"/>
    <col min="13" max="13" width="21.77734375" style="13" customWidth="1"/>
    <col min="14" max="14" width="28.6640625" style="13" customWidth="1"/>
    <col min="15" max="16384" width="11.44140625" style="13"/>
  </cols>
  <sheetData>
    <row r="1" spans="1:14" x14ac:dyDescent="0.3">
      <c r="A1" s="8"/>
      <c r="B1" s="8"/>
      <c r="C1" s="8"/>
      <c r="D1" s="8"/>
      <c r="E1" s="8"/>
      <c r="F1" s="8"/>
      <c r="G1" s="8"/>
      <c r="H1" s="8"/>
      <c r="I1" s="8"/>
      <c r="J1" s="8"/>
      <c r="K1" s="10"/>
      <c r="L1" s="11"/>
      <c r="M1" s="12"/>
      <c r="N1" s="8"/>
    </row>
    <row r="2" spans="1:14" x14ac:dyDescent="0.3">
      <c r="A2" s="8"/>
      <c r="B2" s="8"/>
      <c r="C2" s="8"/>
      <c r="D2" s="8"/>
      <c r="E2" s="8"/>
      <c r="F2" s="8"/>
      <c r="G2" s="8"/>
      <c r="H2" s="8"/>
      <c r="I2" s="8"/>
      <c r="J2" s="8"/>
      <c r="K2" s="10"/>
      <c r="L2" s="11"/>
      <c r="M2" s="12"/>
      <c r="N2" s="8"/>
    </row>
    <row r="3" spans="1:14" x14ac:dyDescent="0.3">
      <c r="A3" s="8"/>
      <c r="B3" s="8"/>
      <c r="C3" s="8"/>
      <c r="D3" s="8"/>
      <c r="E3" s="8"/>
      <c r="F3" s="8"/>
      <c r="G3" s="8"/>
      <c r="H3" s="8"/>
      <c r="I3" s="8"/>
      <c r="J3" s="8"/>
      <c r="K3" s="10"/>
      <c r="L3" s="11"/>
      <c r="M3" s="12"/>
      <c r="N3" s="8"/>
    </row>
    <row r="4" spans="1:14" x14ac:dyDescent="0.3">
      <c r="A4" s="8"/>
      <c r="B4" s="8"/>
      <c r="C4" s="8"/>
      <c r="D4" s="8"/>
      <c r="E4" s="8"/>
      <c r="F4" s="8"/>
      <c r="G4" s="8"/>
      <c r="H4" s="8"/>
      <c r="I4" s="8"/>
      <c r="J4" s="8"/>
      <c r="K4" s="10"/>
      <c r="L4" s="11"/>
      <c r="M4" s="12"/>
      <c r="N4" s="8"/>
    </row>
    <row r="5" spans="1:14" x14ac:dyDescent="0.3">
      <c r="A5" s="8"/>
      <c r="B5" s="8"/>
      <c r="C5" s="8"/>
      <c r="D5" s="8"/>
      <c r="E5" s="8"/>
      <c r="F5" s="8"/>
      <c r="G5" s="8"/>
      <c r="H5" s="8"/>
      <c r="I5" s="8"/>
      <c r="J5" s="8"/>
      <c r="K5" s="10"/>
      <c r="L5" s="11"/>
      <c r="M5" s="12"/>
      <c r="N5" s="8"/>
    </row>
    <row r="6" spans="1:14" ht="35.700000000000003" customHeight="1" x14ac:dyDescent="0.3">
      <c r="A6" s="8"/>
      <c r="B6" s="8"/>
      <c r="C6" s="8"/>
      <c r="D6" s="8"/>
      <c r="E6" s="8"/>
      <c r="F6" s="8"/>
      <c r="G6" s="8"/>
      <c r="H6" s="8"/>
      <c r="I6" s="8"/>
      <c r="J6" s="8"/>
      <c r="K6" s="10"/>
      <c r="L6" s="11"/>
      <c r="M6" s="12"/>
      <c r="N6" s="8"/>
    </row>
    <row r="7" spans="1:14" ht="42.6" customHeight="1" thickBot="1" x14ac:dyDescent="0.35">
      <c r="A7" s="105" t="s">
        <v>1162</v>
      </c>
      <c r="B7" s="105"/>
      <c r="C7" s="105"/>
      <c r="D7" s="105"/>
      <c r="E7" s="105"/>
      <c r="F7" s="105"/>
      <c r="G7" s="105"/>
      <c r="H7" s="105"/>
      <c r="I7" s="105"/>
      <c r="J7" s="105"/>
      <c r="K7" s="105"/>
      <c r="L7" s="105"/>
      <c r="M7" s="105"/>
      <c r="N7" s="105"/>
    </row>
    <row r="8" spans="1:14" s="2" customFormat="1" ht="130.35" customHeight="1" x14ac:dyDescent="0.3">
      <c r="A8" s="7" t="s">
        <v>0</v>
      </c>
      <c r="B8" s="36" t="s">
        <v>1</v>
      </c>
      <c r="C8" s="7" t="s">
        <v>2</v>
      </c>
      <c r="D8" s="7" t="s">
        <v>3</v>
      </c>
      <c r="E8" s="7" t="s">
        <v>4</v>
      </c>
      <c r="F8" s="7" t="s">
        <v>5</v>
      </c>
      <c r="G8" s="7" t="s">
        <v>6</v>
      </c>
      <c r="H8" s="7" t="s">
        <v>7</v>
      </c>
      <c r="I8" s="7" t="s">
        <v>8</v>
      </c>
      <c r="J8" s="7" t="s">
        <v>1157</v>
      </c>
      <c r="K8" s="7" t="s">
        <v>10</v>
      </c>
      <c r="L8" s="7" t="s">
        <v>1158</v>
      </c>
      <c r="M8" s="7" t="s">
        <v>12</v>
      </c>
      <c r="N8" s="37" t="s">
        <v>13</v>
      </c>
    </row>
    <row r="9" spans="1:14" s="2" customFormat="1" ht="17.100000000000001" customHeight="1" x14ac:dyDescent="0.3">
      <c r="A9" s="1" t="s">
        <v>14</v>
      </c>
      <c r="B9" s="3" t="s">
        <v>15</v>
      </c>
      <c r="C9" s="66">
        <v>134509.76999999999</v>
      </c>
      <c r="D9" s="66">
        <v>53141.599999999999</v>
      </c>
      <c r="E9" s="66">
        <v>2024.8</v>
      </c>
      <c r="F9" s="66">
        <v>14504.380000000001</v>
      </c>
      <c r="G9" s="66">
        <v>1710.86</v>
      </c>
      <c r="H9" s="66">
        <v>696.72</v>
      </c>
      <c r="I9" s="66">
        <v>1455.97</v>
      </c>
      <c r="J9" s="66">
        <v>458.79</v>
      </c>
      <c r="K9" s="66">
        <v>80.23</v>
      </c>
      <c r="L9" s="67">
        <v>0</v>
      </c>
      <c r="M9" s="66">
        <v>0</v>
      </c>
      <c r="N9" s="74">
        <f t="shared" ref="N9:N72" si="0">SUM(C9:M9)</f>
        <v>208583.12</v>
      </c>
    </row>
    <row r="10" spans="1:14" s="2" customFormat="1" ht="17.100000000000001" customHeight="1" x14ac:dyDescent="0.3">
      <c r="A10" s="1" t="s">
        <v>16</v>
      </c>
      <c r="B10" s="3" t="s">
        <v>17</v>
      </c>
      <c r="C10" s="66">
        <v>3216679.73</v>
      </c>
      <c r="D10" s="66">
        <v>1897129.93</v>
      </c>
      <c r="E10" s="66">
        <v>32175.95</v>
      </c>
      <c r="F10" s="66">
        <v>622822.29999999993</v>
      </c>
      <c r="G10" s="66">
        <v>91411.16</v>
      </c>
      <c r="H10" s="66">
        <v>20366.349999999999</v>
      </c>
      <c r="I10" s="66">
        <v>84717.33</v>
      </c>
      <c r="J10" s="66">
        <v>6016.5</v>
      </c>
      <c r="K10" s="66">
        <v>5147.4799999999996</v>
      </c>
      <c r="L10" s="67">
        <v>0</v>
      </c>
      <c r="M10" s="66">
        <v>42039.98</v>
      </c>
      <c r="N10" s="74">
        <f t="shared" si="0"/>
        <v>6018506.7100000009</v>
      </c>
    </row>
    <row r="11" spans="1:14" s="2" customFormat="1" ht="17.100000000000001" customHeight="1" x14ac:dyDescent="0.3">
      <c r="A11" s="1" t="s">
        <v>18</v>
      </c>
      <c r="B11" s="3" t="s">
        <v>19</v>
      </c>
      <c r="C11" s="66">
        <v>212430.62</v>
      </c>
      <c r="D11" s="66">
        <v>49565.599999999999</v>
      </c>
      <c r="E11" s="66">
        <v>2618.59</v>
      </c>
      <c r="F11" s="66">
        <v>33182.75</v>
      </c>
      <c r="G11" s="66">
        <v>5247.57</v>
      </c>
      <c r="H11" s="66">
        <v>1238.9100000000001</v>
      </c>
      <c r="I11" s="66">
        <v>4435.8900000000003</v>
      </c>
      <c r="J11" s="66">
        <v>542.95000000000005</v>
      </c>
      <c r="K11" s="66">
        <v>246.38</v>
      </c>
      <c r="L11" s="67">
        <v>0</v>
      </c>
      <c r="M11" s="66">
        <v>0</v>
      </c>
      <c r="N11" s="74">
        <f t="shared" si="0"/>
        <v>309509.26</v>
      </c>
    </row>
    <row r="12" spans="1:14" s="2" customFormat="1" ht="17.100000000000001" customHeight="1" x14ac:dyDescent="0.3">
      <c r="A12" s="1" t="s">
        <v>20</v>
      </c>
      <c r="B12" s="3" t="s">
        <v>21</v>
      </c>
      <c r="C12" s="66">
        <v>123372.88</v>
      </c>
      <c r="D12" s="66">
        <v>67626.070000000007</v>
      </c>
      <c r="E12" s="66">
        <v>1494.1</v>
      </c>
      <c r="F12" s="66">
        <v>19793.89</v>
      </c>
      <c r="G12" s="66">
        <v>2220.5</v>
      </c>
      <c r="H12" s="66">
        <v>727.84</v>
      </c>
      <c r="I12" s="66">
        <v>2256.86</v>
      </c>
      <c r="J12" s="66">
        <v>333.14</v>
      </c>
      <c r="K12" s="66">
        <v>149.37</v>
      </c>
      <c r="L12" s="67">
        <v>0</v>
      </c>
      <c r="M12" s="66">
        <v>0</v>
      </c>
      <c r="N12" s="74">
        <f t="shared" si="0"/>
        <v>217974.65</v>
      </c>
    </row>
    <row r="13" spans="1:14" s="2" customFormat="1" ht="17.100000000000001" customHeight="1" x14ac:dyDescent="0.3">
      <c r="A13" s="1" t="s">
        <v>22</v>
      </c>
      <c r="B13" s="3" t="s">
        <v>23</v>
      </c>
      <c r="C13" s="66">
        <v>1745529.95</v>
      </c>
      <c r="D13" s="66">
        <v>456071.59</v>
      </c>
      <c r="E13" s="66">
        <v>16885.87</v>
      </c>
      <c r="F13" s="66">
        <v>325740.88</v>
      </c>
      <c r="G13" s="66">
        <v>30381.9</v>
      </c>
      <c r="H13" s="66">
        <v>10828.19</v>
      </c>
      <c r="I13" s="66">
        <v>35915.449999999997</v>
      </c>
      <c r="J13" s="66">
        <v>3066.47</v>
      </c>
      <c r="K13" s="66">
        <v>2676.68</v>
      </c>
      <c r="L13" s="67">
        <v>0</v>
      </c>
      <c r="M13" s="66">
        <v>0</v>
      </c>
      <c r="N13" s="74">
        <f t="shared" si="0"/>
        <v>2627096.9800000004</v>
      </c>
    </row>
    <row r="14" spans="1:14" s="2" customFormat="1" ht="17.100000000000001" customHeight="1" x14ac:dyDescent="0.3">
      <c r="A14" s="1" t="s">
        <v>24</v>
      </c>
      <c r="B14" s="3" t="s">
        <v>25</v>
      </c>
      <c r="C14" s="66">
        <v>2188733.29</v>
      </c>
      <c r="D14" s="66">
        <v>962386.61</v>
      </c>
      <c r="E14" s="66">
        <v>18129.73</v>
      </c>
      <c r="F14" s="66">
        <v>464358.03</v>
      </c>
      <c r="G14" s="66">
        <v>41080.99</v>
      </c>
      <c r="H14" s="66">
        <v>14361.12</v>
      </c>
      <c r="I14" s="66">
        <v>51398.45</v>
      </c>
      <c r="J14" s="66">
        <v>3054.98</v>
      </c>
      <c r="K14" s="66">
        <v>4005.6</v>
      </c>
      <c r="L14" s="67">
        <v>138615</v>
      </c>
      <c r="M14" s="66">
        <v>0</v>
      </c>
      <c r="N14" s="74">
        <f t="shared" si="0"/>
        <v>3886123.8000000007</v>
      </c>
    </row>
    <row r="15" spans="1:14" s="2" customFormat="1" ht="17.100000000000001" customHeight="1" x14ac:dyDescent="0.3">
      <c r="A15" s="1" t="s">
        <v>26</v>
      </c>
      <c r="B15" s="3" t="s">
        <v>27</v>
      </c>
      <c r="C15" s="66">
        <v>264057.96000000002</v>
      </c>
      <c r="D15" s="66">
        <v>84463.28</v>
      </c>
      <c r="E15" s="66">
        <v>3501.97</v>
      </c>
      <c r="F15" s="66">
        <v>34301.589999999997</v>
      </c>
      <c r="G15" s="66">
        <v>5056.17</v>
      </c>
      <c r="H15" s="66">
        <v>1442.33</v>
      </c>
      <c r="I15" s="66">
        <v>4146.24</v>
      </c>
      <c r="J15" s="66">
        <v>779.03</v>
      </c>
      <c r="K15" s="66">
        <v>228.47</v>
      </c>
      <c r="L15" s="67">
        <v>0</v>
      </c>
      <c r="M15" s="66">
        <v>0</v>
      </c>
      <c r="N15" s="74">
        <f t="shared" si="0"/>
        <v>397977.03999999992</v>
      </c>
    </row>
    <row r="16" spans="1:14" s="2" customFormat="1" ht="17.100000000000001" customHeight="1" x14ac:dyDescent="0.3">
      <c r="A16" s="1" t="s">
        <v>28</v>
      </c>
      <c r="B16" s="3" t="s">
        <v>29</v>
      </c>
      <c r="C16" s="66">
        <v>130315.07</v>
      </c>
      <c r="D16" s="66">
        <v>57698.239999999998</v>
      </c>
      <c r="E16" s="66">
        <v>1622.56</v>
      </c>
      <c r="F16" s="66">
        <v>18588.32</v>
      </c>
      <c r="G16" s="66">
        <v>1485.43</v>
      </c>
      <c r="H16" s="66">
        <v>732.59</v>
      </c>
      <c r="I16" s="66">
        <v>1753.8</v>
      </c>
      <c r="J16" s="66">
        <v>330.59</v>
      </c>
      <c r="K16" s="66">
        <v>132.13</v>
      </c>
      <c r="L16" s="67">
        <v>0</v>
      </c>
      <c r="M16" s="66">
        <v>0</v>
      </c>
      <c r="N16" s="74">
        <f t="shared" si="0"/>
        <v>212658.72999999998</v>
      </c>
    </row>
    <row r="17" spans="1:14" s="2" customFormat="1" ht="17.100000000000001" customHeight="1" x14ac:dyDescent="0.3">
      <c r="A17" s="1" t="s">
        <v>30</v>
      </c>
      <c r="B17" s="3" t="s">
        <v>31</v>
      </c>
      <c r="C17" s="66">
        <v>474543.48</v>
      </c>
      <c r="D17" s="66">
        <v>167022.62</v>
      </c>
      <c r="E17" s="66">
        <v>4875.67</v>
      </c>
      <c r="F17" s="66">
        <v>82025.650000000009</v>
      </c>
      <c r="G17" s="66">
        <v>13924.19</v>
      </c>
      <c r="H17" s="66">
        <v>2862.93</v>
      </c>
      <c r="I17" s="66">
        <v>11870.89</v>
      </c>
      <c r="J17" s="66">
        <v>1043.47</v>
      </c>
      <c r="K17" s="66">
        <v>654.12</v>
      </c>
      <c r="L17" s="67">
        <v>0</v>
      </c>
      <c r="M17" s="66">
        <v>0</v>
      </c>
      <c r="N17" s="74">
        <f t="shared" si="0"/>
        <v>758823.02</v>
      </c>
    </row>
    <row r="18" spans="1:14" s="2" customFormat="1" ht="17.100000000000001" customHeight="1" x14ac:dyDescent="0.3">
      <c r="A18" s="1" t="s">
        <v>32</v>
      </c>
      <c r="B18" s="3" t="s">
        <v>33</v>
      </c>
      <c r="C18" s="66">
        <v>1999599.97</v>
      </c>
      <c r="D18" s="66">
        <v>482813.04</v>
      </c>
      <c r="E18" s="66">
        <v>15899.08</v>
      </c>
      <c r="F18" s="66">
        <v>520366.05</v>
      </c>
      <c r="G18" s="66">
        <v>26772.75</v>
      </c>
      <c r="H18" s="66">
        <v>14546.92</v>
      </c>
      <c r="I18" s="66">
        <v>49716.79</v>
      </c>
      <c r="J18" s="66">
        <v>1892.22</v>
      </c>
      <c r="K18" s="66">
        <v>4678.46</v>
      </c>
      <c r="L18" s="67">
        <v>102867</v>
      </c>
      <c r="M18" s="66">
        <v>0</v>
      </c>
      <c r="N18" s="74">
        <f t="shared" si="0"/>
        <v>3219152.28</v>
      </c>
    </row>
    <row r="19" spans="1:14" s="2" customFormat="1" ht="17.100000000000001" customHeight="1" x14ac:dyDescent="0.3">
      <c r="A19" s="1" t="s">
        <v>34</v>
      </c>
      <c r="B19" s="3" t="s">
        <v>35</v>
      </c>
      <c r="C19" s="66">
        <v>136300.07</v>
      </c>
      <c r="D19" s="66">
        <v>68512.5</v>
      </c>
      <c r="E19" s="66">
        <v>1802.33</v>
      </c>
      <c r="F19" s="66">
        <v>19679.45</v>
      </c>
      <c r="G19" s="66">
        <v>2897.85</v>
      </c>
      <c r="H19" s="66">
        <v>773.62</v>
      </c>
      <c r="I19" s="66">
        <v>2465.1799999999998</v>
      </c>
      <c r="J19" s="66">
        <v>380.36</v>
      </c>
      <c r="K19" s="66">
        <v>138.63</v>
      </c>
      <c r="L19" s="67">
        <v>0</v>
      </c>
      <c r="M19" s="66">
        <v>0</v>
      </c>
      <c r="N19" s="74">
        <f t="shared" si="0"/>
        <v>232949.99</v>
      </c>
    </row>
    <row r="20" spans="1:14" s="2" customFormat="1" ht="17.100000000000001" customHeight="1" x14ac:dyDescent="0.3">
      <c r="A20" s="1" t="s">
        <v>36</v>
      </c>
      <c r="B20" s="3" t="s">
        <v>37</v>
      </c>
      <c r="C20" s="66">
        <v>911137.99</v>
      </c>
      <c r="D20" s="66">
        <v>94580.06</v>
      </c>
      <c r="E20" s="66">
        <v>8509.2000000000007</v>
      </c>
      <c r="F20" s="66">
        <v>203764.52</v>
      </c>
      <c r="G20" s="66">
        <v>23546.55</v>
      </c>
      <c r="H20" s="66">
        <v>6162.15</v>
      </c>
      <c r="I20" s="66">
        <v>24707.51</v>
      </c>
      <c r="J20" s="66">
        <v>1354.09</v>
      </c>
      <c r="K20" s="66">
        <v>1756.49</v>
      </c>
      <c r="L20" s="67">
        <v>0</v>
      </c>
      <c r="M20" s="66">
        <v>0</v>
      </c>
      <c r="N20" s="74">
        <f t="shared" si="0"/>
        <v>1275518.56</v>
      </c>
    </row>
    <row r="21" spans="1:14" s="2" customFormat="1" ht="17.100000000000001" customHeight="1" x14ac:dyDescent="0.3">
      <c r="A21" s="1" t="s">
        <v>38</v>
      </c>
      <c r="B21" s="3" t="s">
        <v>39</v>
      </c>
      <c r="C21" s="66">
        <v>452301.25</v>
      </c>
      <c r="D21" s="66">
        <v>222116.21</v>
      </c>
      <c r="E21" s="66">
        <v>4946.5</v>
      </c>
      <c r="F21" s="66">
        <v>74337.58</v>
      </c>
      <c r="G21" s="66">
        <v>6083.75</v>
      </c>
      <c r="H21" s="66">
        <v>2678.69</v>
      </c>
      <c r="I21" s="66">
        <v>7497.15</v>
      </c>
      <c r="J21" s="66">
        <v>1070.0999999999999</v>
      </c>
      <c r="K21" s="66">
        <v>576.89</v>
      </c>
      <c r="L21" s="67">
        <v>49628</v>
      </c>
      <c r="M21" s="66">
        <v>0</v>
      </c>
      <c r="N21" s="74">
        <f t="shared" si="0"/>
        <v>821236.11999999988</v>
      </c>
    </row>
    <row r="22" spans="1:14" s="2" customFormat="1" ht="17.100000000000001" customHeight="1" x14ac:dyDescent="0.3">
      <c r="A22" s="1" t="s">
        <v>40</v>
      </c>
      <c r="B22" s="3" t="s">
        <v>41</v>
      </c>
      <c r="C22" s="66">
        <v>3298120.2</v>
      </c>
      <c r="D22" s="66">
        <v>1173538.74</v>
      </c>
      <c r="E22" s="66">
        <v>31119.91</v>
      </c>
      <c r="F22" s="66">
        <v>634652.35</v>
      </c>
      <c r="G22" s="66">
        <v>55478.51</v>
      </c>
      <c r="H22" s="66">
        <v>21041.29</v>
      </c>
      <c r="I22" s="66">
        <v>69010.58</v>
      </c>
      <c r="J22" s="66">
        <v>7334.48</v>
      </c>
      <c r="K22" s="66">
        <v>5301.09</v>
      </c>
      <c r="L22" s="67">
        <v>0</v>
      </c>
      <c r="M22" s="66">
        <v>0</v>
      </c>
      <c r="N22" s="74">
        <f t="shared" si="0"/>
        <v>5295597.1500000004</v>
      </c>
    </row>
    <row r="23" spans="1:14" s="2" customFormat="1" ht="17.100000000000001" customHeight="1" x14ac:dyDescent="0.3">
      <c r="A23" s="1" t="s">
        <v>42</v>
      </c>
      <c r="B23" s="3" t="s">
        <v>43</v>
      </c>
      <c r="C23" s="66">
        <v>404936.69</v>
      </c>
      <c r="D23" s="66">
        <v>302287.96000000002</v>
      </c>
      <c r="E23" s="66">
        <v>4618.71</v>
      </c>
      <c r="F23" s="66">
        <v>71209.19</v>
      </c>
      <c r="G23" s="66">
        <v>11264.68</v>
      </c>
      <c r="H23" s="66">
        <v>2470.7199999999998</v>
      </c>
      <c r="I23" s="66">
        <v>9659.4</v>
      </c>
      <c r="J23" s="66">
        <v>905.87</v>
      </c>
      <c r="K23" s="66">
        <v>560.70000000000005</v>
      </c>
      <c r="L23" s="67">
        <v>0</v>
      </c>
      <c r="M23" s="66">
        <v>0</v>
      </c>
      <c r="N23" s="74">
        <f t="shared" si="0"/>
        <v>807913.92</v>
      </c>
    </row>
    <row r="24" spans="1:14" s="2" customFormat="1" ht="17.100000000000001" customHeight="1" x14ac:dyDescent="0.3">
      <c r="A24" s="1" t="s">
        <v>44</v>
      </c>
      <c r="B24" s="3" t="s">
        <v>45</v>
      </c>
      <c r="C24" s="66">
        <v>624186.1</v>
      </c>
      <c r="D24" s="66">
        <v>271748.55</v>
      </c>
      <c r="E24" s="66">
        <v>6601.78</v>
      </c>
      <c r="F24" s="66">
        <v>117764.15999999999</v>
      </c>
      <c r="G24" s="66">
        <v>20743.490000000002</v>
      </c>
      <c r="H24" s="66">
        <v>3914.87</v>
      </c>
      <c r="I24" s="66">
        <v>16918.27</v>
      </c>
      <c r="J24" s="66">
        <v>1247.52</v>
      </c>
      <c r="K24" s="66">
        <v>958.89</v>
      </c>
      <c r="L24" s="67">
        <v>0</v>
      </c>
      <c r="M24" s="66">
        <v>0</v>
      </c>
      <c r="N24" s="74">
        <f t="shared" si="0"/>
        <v>1064083.6299999999</v>
      </c>
    </row>
    <row r="25" spans="1:14" s="2" customFormat="1" ht="17.100000000000001" customHeight="1" x14ac:dyDescent="0.3">
      <c r="A25" s="1" t="s">
        <v>46</v>
      </c>
      <c r="B25" s="3" t="s">
        <v>47</v>
      </c>
      <c r="C25" s="66">
        <v>300135.87</v>
      </c>
      <c r="D25" s="66">
        <v>124134.04</v>
      </c>
      <c r="E25" s="66">
        <v>3466.28</v>
      </c>
      <c r="F25" s="66">
        <v>51354.58</v>
      </c>
      <c r="G25" s="66">
        <v>7448.39</v>
      </c>
      <c r="H25" s="66">
        <v>1811.2</v>
      </c>
      <c r="I25" s="66">
        <v>6677.49</v>
      </c>
      <c r="J25" s="66">
        <v>688.26</v>
      </c>
      <c r="K25" s="66">
        <v>399.76</v>
      </c>
      <c r="L25" s="67">
        <v>0</v>
      </c>
      <c r="M25" s="66">
        <v>0</v>
      </c>
      <c r="N25" s="74">
        <f t="shared" si="0"/>
        <v>496115.87000000005</v>
      </c>
    </row>
    <row r="26" spans="1:14" s="2" customFormat="1" ht="17.100000000000001" customHeight="1" x14ac:dyDescent="0.3">
      <c r="A26" s="1" t="s">
        <v>48</v>
      </c>
      <c r="B26" s="3" t="s">
        <v>49</v>
      </c>
      <c r="C26" s="66">
        <v>117567.9</v>
      </c>
      <c r="D26" s="66">
        <v>63845.120000000003</v>
      </c>
      <c r="E26" s="66">
        <v>1668.29</v>
      </c>
      <c r="F26" s="66">
        <v>15525.43</v>
      </c>
      <c r="G26" s="66">
        <v>1527.89</v>
      </c>
      <c r="H26" s="66">
        <v>650.4</v>
      </c>
      <c r="I26" s="66">
        <v>1539.14</v>
      </c>
      <c r="J26" s="66">
        <v>382.65</v>
      </c>
      <c r="K26" s="66">
        <v>102.24</v>
      </c>
      <c r="L26" s="67">
        <v>0</v>
      </c>
      <c r="M26" s="66">
        <v>0</v>
      </c>
      <c r="N26" s="74">
        <f t="shared" si="0"/>
        <v>202809.06</v>
      </c>
    </row>
    <row r="27" spans="1:14" s="2" customFormat="1" ht="17.100000000000001" customHeight="1" x14ac:dyDescent="0.3">
      <c r="A27" s="1" t="s">
        <v>50</v>
      </c>
      <c r="B27" s="3" t="s">
        <v>51</v>
      </c>
      <c r="C27" s="66">
        <v>236302.96</v>
      </c>
      <c r="D27" s="66">
        <v>47628.6</v>
      </c>
      <c r="E27" s="66">
        <v>2907.97</v>
      </c>
      <c r="F27" s="66">
        <v>36150.49</v>
      </c>
      <c r="G27" s="66">
        <v>5625.77</v>
      </c>
      <c r="H27" s="66">
        <v>1366.46</v>
      </c>
      <c r="I27" s="66">
        <v>4795.1000000000004</v>
      </c>
      <c r="J27" s="66">
        <v>611.25</v>
      </c>
      <c r="K27" s="66">
        <v>266.23</v>
      </c>
      <c r="L27" s="67">
        <v>0</v>
      </c>
      <c r="M27" s="66">
        <v>0</v>
      </c>
      <c r="N27" s="74">
        <f t="shared" si="0"/>
        <v>335654.82999999996</v>
      </c>
    </row>
    <row r="28" spans="1:14" s="2" customFormat="1" ht="17.100000000000001" customHeight="1" x14ac:dyDescent="0.3">
      <c r="A28" s="1" t="s">
        <v>52</v>
      </c>
      <c r="B28" s="3" t="s">
        <v>53</v>
      </c>
      <c r="C28" s="66">
        <v>365211.86</v>
      </c>
      <c r="D28" s="66">
        <v>251992.89</v>
      </c>
      <c r="E28" s="66">
        <v>3868.93</v>
      </c>
      <c r="F28" s="66">
        <v>68839.37</v>
      </c>
      <c r="G28" s="66">
        <v>10015.27</v>
      </c>
      <c r="H28" s="66">
        <v>2288.9499999999998</v>
      </c>
      <c r="I28" s="66">
        <v>9151.41</v>
      </c>
      <c r="J28" s="66">
        <v>718.09</v>
      </c>
      <c r="K28" s="66">
        <v>560.12</v>
      </c>
      <c r="L28" s="67">
        <v>37373</v>
      </c>
      <c r="M28" s="66">
        <v>0</v>
      </c>
      <c r="N28" s="74">
        <f t="shared" si="0"/>
        <v>750019.89</v>
      </c>
    </row>
    <row r="29" spans="1:14" s="2" customFormat="1" ht="17.100000000000001" customHeight="1" x14ac:dyDescent="0.3">
      <c r="A29" s="1" t="s">
        <v>54</v>
      </c>
      <c r="B29" s="3" t="s">
        <v>55</v>
      </c>
      <c r="C29" s="66">
        <v>1144703.56</v>
      </c>
      <c r="D29" s="66">
        <v>800321.87</v>
      </c>
      <c r="E29" s="66">
        <v>11498.93</v>
      </c>
      <c r="F29" s="66">
        <v>234242.96</v>
      </c>
      <c r="G29" s="66">
        <v>29062.53</v>
      </c>
      <c r="H29" s="66">
        <v>7446.55</v>
      </c>
      <c r="I29" s="66">
        <v>29606.560000000001</v>
      </c>
      <c r="J29" s="66">
        <v>2189.7600000000002</v>
      </c>
      <c r="K29" s="66">
        <v>1963.85</v>
      </c>
      <c r="L29" s="67">
        <v>0</v>
      </c>
      <c r="M29" s="66">
        <v>0</v>
      </c>
      <c r="N29" s="74">
        <f t="shared" si="0"/>
        <v>2261036.5699999998</v>
      </c>
    </row>
    <row r="30" spans="1:14" s="2" customFormat="1" ht="17.100000000000001" customHeight="1" x14ac:dyDescent="0.3">
      <c r="A30" s="1" t="s">
        <v>56</v>
      </c>
      <c r="B30" s="3" t="s">
        <v>57</v>
      </c>
      <c r="C30" s="66">
        <v>133992.78</v>
      </c>
      <c r="D30" s="66">
        <v>59555.8</v>
      </c>
      <c r="E30" s="66">
        <v>1567.91</v>
      </c>
      <c r="F30" s="66">
        <v>20710.64</v>
      </c>
      <c r="G30" s="66">
        <v>1619.65</v>
      </c>
      <c r="H30" s="66">
        <v>777.29</v>
      </c>
      <c r="I30" s="66">
        <v>2000.52</v>
      </c>
      <c r="J30" s="66">
        <v>351.81</v>
      </c>
      <c r="K30" s="66">
        <v>155.08000000000001</v>
      </c>
      <c r="L30" s="67">
        <v>1165</v>
      </c>
      <c r="M30" s="66">
        <v>0</v>
      </c>
      <c r="N30" s="74">
        <f t="shared" si="0"/>
        <v>221896.47999999998</v>
      </c>
    </row>
    <row r="31" spans="1:14" s="2" customFormat="1" ht="17.100000000000001" customHeight="1" x14ac:dyDescent="0.3">
      <c r="A31" s="1" t="s">
        <v>58</v>
      </c>
      <c r="B31" s="3" t="s">
        <v>59</v>
      </c>
      <c r="C31" s="66">
        <v>1597036.12</v>
      </c>
      <c r="D31" s="66">
        <v>822462.95</v>
      </c>
      <c r="E31" s="66">
        <v>13053.3</v>
      </c>
      <c r="F31" s="66">
        <v>376577.44</v>
      </c>
      <c r="G31" s="66">
        <v>54625.73</v>
      </c>
      <c r="H31" s="66">
        <v>11037.07</v>
      </c>
      <c r="I31" s="66">
        <v>52418.31</v>
      </c>
      <c r="J31" s="66">
        <v>1814.92</v>
      </c>
      <c r="K31" s="66">
        <v>3320.4</v>
      </c>
      <c r="L31" s="67">
        <v>0</v>
      </c>
      <c r="M31" s="66">
        <v>0</v>
      </c>
      <c r="N31" s="74">
        <f t="shared" si="0"/>
        <v>2932346.2399999998</v>
      </c>
    </row>
    <row r="32" spans="1:14" s="2" customFormat="1" ht="15.6" x14ac:dyDescent="0.3">
      <c r="A32" s="1" t="s">
        <v>60</v>
      </c>
      <c r="B32" s="6" t="s">
        <v>61</v>
      </c>
      <c r="C32" s="66">
        <v>462178.22</v>
      </c>
      <c r="D32" s="66">
        <v>270049.59999999998</v>
      </c>
      <c r="E32" s="66">
        <v>4902.53</v>
      </c>
      <c r="F32" s="66">
        <v>60157.96</v>
      </c>
      <c r="G32" s="66">
        <v>7546.32</v>
      </c>
      <c r="H32" s="66">
        <v>2483.21</v>
      </c>
      <c r="I32" s="66">
        <v>6913.86</v>
      </c>
      <c r="J32" s="66">
        <v>974</v>
      </c>
      <c r="K32" s="66">
        <v>425.45</v>
      </c>
      <c r="L32" s="67">
        <v>0</v>
      </c>
      <c r="M32" s="66">
        <v>0</v>
      </c>
      <c r="N32" s="74">
        <f t="shared" si="0"/>
        <v>815631.14999999979</v>
      </c>
    </row>
    <row r="33" spans="1:14" s="2" customFormat="1" ht="17.100000000000001" customHeight="1" x14ac:dyDescent="0.3">
      <c r="A33" s="1" t="s">
        <v>62</v>
      </c>
      <c r="B33" s="3" t="s">
        <v>63</v>
      </c>
      <c r="C33" s="66">
        <v>1060911.24</v>
      </c>
      <c r="D33" s="66">
        <v>384039.09</v>
      </c>
      <c r="E33" s="66">
        <v>7940.83</v>
      </c>
      <c r="F33" s="66">
        <v>222537.67</v>
      </c>
      <c r="G33" s="66">
        <v>22887.98</v>
      </c>
      <c r="H33" s="66">
        <v>6952.5</v>
      </c>
      <c r="I33" s="66">
        <v>26292.9</v>
      </c>
      <c r="J33" s="66">
        <v>1365.13</v>
      </c>
      <c r="K33" s="66">
        <v>1936.16</v>
      </c>
      <c r="L33" s="67">
        <v>95013</v>
      </c>
      <c r="M33" s="66">
        <v>0</v>
      </c>
      <c r="N33" s="74">
        <f t="shared" si="0"/>
        <v>1829876.4999999998</v>
      </c>
    </row>
    <row r="34" spans="1:14" s="2" customFormat="1" ht="17.100000000000001" customHeight="1" x14ac:dyDescent="0.3">
      <c r="A34" s="1" t="s">
        <v>64</v>
      </c>
      <c r="B34" s="3" t="s">
        <v>65</v>
      </c>
      <c r="C34" s="66">
        <v>687618.69</v>
      </c>
      <c r="D34" s="66">
        <v>211857.52</v>
      </c>
      <c r="E34" s="66">
        <v>7525.03</v>
      </c>
      <c r="F34" s="66">
        <v>126970.77</v>
      </c>
      <c r="G34" s="66">
        <v>18361.96</v>
      </c>
      <c r="H34" s="66">
        <v>4278.09</v>
      </c>
      <c r="I34" s="66">
        <v>16887.62</v>
      </c>
      <c r="J34" s="66">
        <v>1436.18</v>
      </c>
      <c r="K34" s="66">
        <v>1022.11</v>
      </c>
      <c r="L34" s="67">
        <v>0</v>
      </c>
      <c r="M34" s="66">
        <v>0</v>
      </c>
      <c r="N34" s="74">
        <f t="shared" si="0"/>
        <v>1075957.9700000002</v>
      </c>
    </row>
    <row r="35" spans="1:14" s="2" customFormat="1" ht="17.100000000000001" customHeight="1" x14ac:dyDescent="0.3">
      <c r="A35" s="1" t="s">
        <v>66</v>
      </c>
      <c r="B35" s="3" t="s">
        <v>67</v>
      </c>
      <c r="C35" s="66">
        <v>218746.66</v>
      </c>
      <c r="D35" s="66">
        <v>158250.87</v>
      </c>
      <c r="E35" s="66">
        <v>2802.9</v>
      </c>
      <c r="F35" s="66">
        <v>32176.510000000002</v>
      </c>
      <c r="G35" s="66">
        <v>4513.88</v>
      </c>
      <c r="H35" s="66">
        <v>1248.8699999999999</v>
      </c>
      <c r="I35" s="66">
        <v>3949.21</v>
      </c>
      <c r="J35" s="66">
        <v>593.16</v>
      </c>
      <c r="K35" s="66">
        <v>230.61</v>
      </c>
      <c r="L35" s="67">
        <v>0</v>
      </c>
      <c r="M35" s="66">
        <v>0</v>
      </c>
      <c r="N35" s="74">
        <f t="shared" si="0"/>
        <v>422512.67000000004</v>
      </c>
    </row>
    <row r="36" spans="1:14" s="2" customFormat="1" ht="30" customHeight="1" x14ac:dyDescent="0.3">
      <c r="A36" s="1" t="s">
        <v>68</v>
      </c>
      <c r="B36" s="3" t="s">
        <v>69</v>
      </c>
      <c r="C36" s="66">
        <v>1699788.59</v>
      </c>
      <c r="D36" s="66">
        <v>761983</v>
      </c>
      <c r="E36" s="66">
        <v>16870.64</v>
      </c>
      <c r="F36" s="66">
        <v>351601.85</v>
      </c>
      <c r="G36" s="66">
        <v>47181.7</v>
      </c>
      <c r="H36" s="66">
        <v>11093.68</v>
      </c>
      <c r="I36" s="66">
        <v>45901.42</v>
      </c>
      <c r="J36" s="66">
        <v>2920.92</v>
      </c>
      <c r="K36" s="66">
        <v>2957.44</v>
      </c>
      <c r="L36" s="67">
        <v>0</v>
      </c>
      <c r="M36" s="66">
        <v>0</v>
      </c>
      <c r="N36" s="74">
        <f t="shared" si="0"/>
        <v>2940299.24</v>
      </c>
    </row>
    <row r="37" spans="1:14" s="2" customFormat="1" ht="17.100000000000001" customHeight="1" x14ac:dyDescent="0.3">
      <c r="A37" s="1" t="s">
        <v>70</v>
      </c>
      <c r="B37" s="3" t="s">
        <v>71</v>
      </c>
      <c r="C37" s="66">
        <v>363413.29</v>
      </c>
      <c r="D37" s="66">
        <v>170222.38</v>
      </c>
      <c r="E37" s="66">
        <v>4187.03</v>
      </c>
      <c r="F37" s="66">
        <v>55658.700000000004</v>
      </c>
      <c r="G37" s="66">
        <v>8798.5300000000007</v>
      </c>
      <c r="H37" s="66">
        <v>2093.0300000000002</v>
      </c>
      <c r="I37" s="66">
        <v>7403.32</v>
      </c>
      <c r="J37" s="66">
        <v>851.24</v>
      </c>
      <c r="K37" s="66">
        <v>415.75</v>
      </c>
      <c r="L37" s="67">
        <v>0</v>
      </c>
      <c r="M37" s="66">
        <v>0</v>
      </c>
      <c r="N37" s="74">
        <f t="shared" si="0"/>
        <v>613043.2699999999</v>
      </c>
    </row>
    <row r="38" spans="1:14" s="2" customFormat="1" ht="17.100000000000001" customHeight="1" x14ac:dyDescent="0.3">
      <c r="A38" s="1" t="s">
        <v>72</v>
      </c>
      <c r="B38" s="3" t="s">
        <v>73</v>
      </c>
      <c r="C38" s="66">
        <v>2276219.48</v>
      </c>
      <c r="D38" s="66">
        <v>290825.25</v>
      </c>
      <c r="E38" s="66">
        <v>17289.900000000001</v>
      </c>
      <c r="F38" s="66">
        <v>410791.30000000005</v>
      </c>
      <c r="G38" s="66">
        <v>17128.68</v>
      </c>
      <c r="H38" s="66">
        <v>13750.58</v>
      </c>
      <c r="I38" s="66">
        <v>35353.449999999997</v>
      </c>
      <c r="J38" s="66">
        <v>2448.5</v>
      </c>
      <c r="K38" s="66">
        <v>3435.12</v>
      </c>
      <c r="L38" s="67">
        <v>0</v>
      </c>
      <c r="M38" s="66">
        <v>0</v>
      </c>
      <c r="N38" s="74">
        <f t="shared" si="0"/>
        <v>3067242.2600000002</v>
      </c>
    </row>
    <row r="39" spans="1:14" s="2" customFormat="1" ht="15.6" x14ac:dyDescent="0.3">
      <c r="A39" s="1" t="s">
        <v>74</v>
      </c>
      <c r="B39" s="6" t="s">
        <v>75</v>
      </c>
      <c r="C39" s="66">
        <v>735342.61</v>
      </c>
      <c r="D39" s="66">
        <v>94658.6</v>
      </c>
      <c r="E39" s="66">
        <v>6942.8</v>
      </c>
      <c r="F39" s="66">
        <v>103457.3</v>
      </c>
      <c r="G39" s="66">
        <v>14724.92</v>
      </c>
      <c r="H39" s="66">
        <v>4045.25</v>
      </c>
      <c r="I39" s="66">
        <v>13144.6</v>
      </c>
      <c r="J39" s="66">
        <v>1360.66</v>
      </c>
      <c r="K39" s="66">
        <v>776.17</v>
      </c>
      <c r="L39" s="67">
        <v>0</v>
      </c>
      <c r="M39" s="66">
        <v>0</v>
      </c>
      <c r="N39" s="74">
        <f t="shared" si="0"/>
        <v>974452.91000000015</v>
      </c>
    </row>
    <row r="40" spans="1:14" s="2" customFormat="1" ht="17.100000000000001" customHeight="1" x14ac:dyDescent="0.3">
      <c r="A40" s="1" t="s">
        <v>76</v>
      </c>
      <c r="B40" s="3" t="s">
        <v>77</v>
      </c>
      <c r="C40" s="66">
        <v>135780.46</v>
      </c>
      <c r="D40" s="66">
        <v>80289.48</v>
      </c>
      <c r="E40" s="66">
        <v>1848.15</v>
      </c>
      <c r="F40" s="66">
        <v>18337.2</v>
      </c>
      <c r="G40" s="66">
        <v>2222.14</v>
      </c>
      <c r="H40" s="66">
        <v>753.7</v>
      </c>
      <c r="I40" s="66">
        <v>2028.05</v>
      </c>
      <c r="J40" s="66">
        <v>400.03</v>
      </c>
      <c r="K40" s="66">
        <v>123.77</v>
      </c>
      <c r="L40" s="67">
        <v>0</v>
      </c>
      <c r="M40" s="66">
        <v>0</v>
      </c>
      <c r="N40" s="74">
        <f t="shared" si="0"/>
        <v>241782.98</v>
      </c>
    </row>
    <row r="41" spans="1:14" s="2" customFormat="1" ht="17.100000000000001" customHeight="1" x14ac:dyDescent="0.3">
      <c r="A41" s="1" t="s">
        <v>78</v>
      </c>
      <c r="B41" s="3" t="s">
        <v>79</v>
      </c>
      <c r="C41" s="66">
        <v>245119.94</v>
      </c>
      <c r="D41" s="66">
        <v>117764.54</v>
      </c>
      <c r="E41" s="66">
        <v>2425.67</v>
      </c>
      <c r="F41" s="66">
        <v>53840.68</v>
      </c>
      <c r="G41" s="66">
        <v>5800.78</v>
      </c>
      <c r="H41" s="66">
        <v>1652.25</v>
      </c>
      <c r="I41" s="66">
        <v>6477.61</v>
      </c>
      <c r="J41" s="66">
        <v>488.62</v>
      </c>
      <c r="K41" s="66">
        <v>460.3</v>
      </c>
      <c r="L41" s="67">
        <v>0</v>
      </c>
      <c r="M41" s="66">
        <v>0</v>
      </c>
      <c r="N41" s="74">
        <f t="shared" si="0"/>
        <v>434030.38999999996</v>
      </c>
    </row>
    <row r="42" spans="1:14" s="2" customFormat="1" ht="17.100000000000001" customHeight="1" x14ac:dyDescent="0.3">
      <c r="A42" s="1" t="s">
        <v>80</v>
      </c>
      <c r="B42" s="3" t="s">
        <v>81</v>
      </c>
      <c r="C42" s="66">
        <v>154588.26</v>
      </c>
      <c r="D42" s="66">
        <v>90456.43</v>
      </c>
      <c r="E42" s="66">
        <v>1887.6</v>
      </c>
      <c r="F42" s="66">
        <v>22976.16</v>
      </c>
      <c r="G42" s="66">
        <v>2597.31</v>
      </c>
      <c r="H42" s="66">
        <v>883.01</v>
      </c>
      <c r="I42" s="66">
        <v>2575.71</v>
      </c>
      <c r="J42" s="66">
        <v>392.37</v>
      </c>
      <c r="K42" s="66">
        <v>167.34</v>
      </c>
      <c r="L42" s="67">
        <v>0</v>
      </c>
      <c r="M42" s="66">
        <v>0</v>
      </c>
      <c r="N42" s="74">
        <f t="shared" si="0"/>
        <v>276524.19000000006</v>
      </c>
    </row>
    <row r="43" spans="1:14" s="2" customFormat="1" ht="17.100000000000001" customHeight="1" x14ac:dyDescent="0.3">
      <c r="A43" s="1" t="s">
        <v>82</v>
      </c>
      <c r="B43" s="3" t="s">
        <v>83</v>
      </c>
      <c r="C43" s="66">
        <v>83764.23</v>
      </c>
      <c r="D43" s="66">
        <v>47799.58</v>
      </c>
      <c r="E43" s="66">
        <v>992.62</v>
      </c>
      <c r="F43" s="66">
        <v>14355.74</v>
      </c>
      <c r="G43" s="66">
        <v>1293.1300000000001</v>
      </c>
      <c r="H43" s="66">
        <v>507.76</v>
      </c>
      <c r="I43" s="66">
        <v>1516.88</v>
      </c>
      <c r="J43" s="66">
        <v>216.36</v>
      </c>
      <c r="K43" s="66">
        <v>111.46</v>
      </c>
      <c r="L43" s="67">
        <v>0</v>
      </c>
      <c r="M43" s="66">
        <v>0</v>
      </c>
      <c r="N43" s="74">
        <f t="shared" si="0"/>
        <v>150557.75999999998</v>
      </c>
    </row>
    <row r="44" spans="1:14" s="2" customFormat="1" ht="17.100000000000001" customHeight="1" x14ac:dyDescent="0.3">
      <c r="A44" s="1" t="s">
        <v>84</v>
      </c>
      <c r="B44" s="3" t="s">
        <v>85</v>
      </c>
      <c r="C44" s="66">
        <v>389174.85</v>
      </c>
      <c r="D44" s="66">
        <v>62626.6</v>
      </c>
      <c r="E44" s="66">
        <v>4200.17</v>
      </c>
      <c r="F44" s="66">
        <v>64397.619999999995</v>
      </c>
      <c r="G44" s="66">
        <v>10729.48</v>
      </c>
      <c r="H44" s="66">
        <v>2305.85</v>
      </c>
      <c r="I44" s="66">
        <v>9099.23</v>
      </c>
      <c r="J44" s="66">
        <v>830.66</v>
      </c>
      <c r="K44" s="66">
        <v>501.39</v>
      </c>
      <c r="L44" s="67">
        <v>0</v>
      </c>
      <c r="M44" s="66">
        <v>0</v>
      </c>
      <c r="N44" s="74">
        <f t="shared" si="0"/>
        <v>543865.85</v>
      </c>
    </row>
    <row r="45" spans="1:14" s="2" customFormat="1" ht="17.100000000000001" customHeight="1" x14ac:dyDescent="0.3">
      <c r="A45" s="1" t="s">
        <v>86</v>
      </c>
      <c r="B45" s="3" t="s">
        <v>87</v>
      </c>
      <c r="C45" s="66">
        <v>329460.56</v>
      </c>
      <c r="D45" s="66">
        <v>55868.2</v>
      </c>
      <c r="E45" s="66">
        <v>3822.06</v>
      </c>
      <c r="F45" s="66">
        <v>54821.04</v>
      </c>
      <c r="G45" s="66">
        <v>9146.16</v>
      </c>
      <c r="H45" s="66">
        <v>1965.66</v>
      </c>
      <c r="I45" s="66">
        <v>7661.26</v>
      </c>
      <c r="J45" s="66">
        <v>781.72</v>
      </c>
      <c r="K45" s="66">
        <v>422.33</v>
      </c>
      <c r="L45" s="67">
        <v>0</v>
      </c>
      <c r="M45" s="66">
        <v>0</v>
      </c>
      <c r="N45" s="74">
        <f t="shared" si="0"/>
        <v>463948.98999999993</v>
      </c>
    </row>
    <row r="46" spans="1:14" s="2" customFormat="1" ht="17.100000000000001" customHeight="1" x14ac:dyDescent="0.3">
      <c r="A46" s="1" t="s">
        <v>88</v>
      </c>
      <c r="B46" s="3" t="s">
        <v>89</v>
      </c>
      <c r="C46" s="66">
        <v>178036.96</v>
      </c>
      <c r="D46" s="66">
        <v>67649.06</v>
      </c>
      <c r="E46" s="66">
        <v>2175.0700000000002</v>
      </c>
      <c r="F46" s="66">
        <v>26462.36</v>
      </c>
      <c r="G46" s="66">
        <v>3848.71</v>
      </c>
      <c r="H46" s="66">
        <v>1017.26</v>
      </c>
      <c r="I46" s="66">
        <v>3364.38</v>
      </c>
      <c r="J46" s="66">
        <v>462.63</v>
      </c>
      <c r="K46" s="66">
        <v>192.81</v>
      </c>
      <c r="L46" s="67">
        <v>12195</v>
      </c>
      <c r="M46" s="66">
        <v>0</v>
      </c>
      <c r="N46" s="74">
        <f t="shared" si="0"/>
        <v>295404.24000000005</v>
      </c>
    </row>
    <row r="47" spans="1:14" s="2" customFormat="1" ht="30" x14ac:dyDescent="0.3">
      <c r="A47" s="1" t="s">
        <v>90</v>
      </c>
      <c r="B47" s="3" t="s">
        <v>91</v>
      </c>
      <c r="C47" s="66">
        <v>12774503.27</v>
      </c>
      <c r="D47" s="66">
        <v>5511764.2400000002</v>
      </c>
      <c r="E47" s="66">
        <v>100477.45</v>
      </c>
      <c r="F47" s="66">
        <v>2967007.11</v>
      </c>
      <c r="G47" s="66">
        <v>155240.85</v>
      </c>
      <c r="H47" s="66">
        <v>87601.600000000006</v>
      </c>
      <c r="I47" s="66">
        <v>281148.2</v>
      </c>
      <c r="J47" s="66">
        <v>16069.4</v>
      </c>
      <c r="K47" s="66">
        <v>26187.3</v>
      </c>
      <c r="L47" s="67">
        <v>704267</v>
      </c>
      <c r="M47" s="66">
        <v>0</v>
      </c>
      <c r="N47" s="74">
        <f t="shared" si="0"/>
        <v>22624266.419999998</v>
      </c>
    </row>
    <row r="48" spans="1:14" s="2" customFormat="1" ht="17.100000000000001" customHeight="1" x14ac:dyDescent="0.3">
      <c r="A48" s="1" t="s">
        <v>92</v>
      </c>
      <c r="B48" s="3" t="s">
        <v>93</v>
      </c>
      <c r="C48" s="66">
        <v>441764.79</v>
      </c>
      <c r="D48" s="66">
        <v>196800.57</v>
      </c>
      <c r="E48" s="66">
        <v>4846.04</v>
      </c>
      <c r="F48" s="66">
        <v>79679.87000000001</v>
      </c>
      <c r="G48" s="66">
        <v>13759.09</v>
      </c>
      <c r="H48" s="66">
        <v>2720.39</v>
      </c>
      <c r="I48" s="66">
        <v>11268.05</v>
      </c>
      <c r="J48" s="66">
        <v>942.45</v>
      </c>
      <c r="K48" s="66">
        <v>636.64</v>
      </c>
      <c r="L48" s="67">
        <v>18960</v>
      </c>
      <c r="M48" s="66">
        <v>0</v>
      </c>
      <c r="N48" s="74">
        <f t="shared" si="0"/>
        <v>771377.89</v>
      </c>
    </row>
    <row r="49" spans="1:14" s="2" customFormat="1" ht="17.100000000000001" customHeight="1" x14ac:dyDescent="0.3">
      <c r="A49" s="1" t="s">
        <v>94</v>
      </c>
      <c r="B49" s="3" t="s">
        <v>95</v>
      </c>
      <c r="C49" s="66">
        <v>2385605.2400000002</v>
      </c>
      <c r="D49" s="66">
        <v>1475221.11</v>
      </c>
      <c r="E49" s="66">
        <v>25779.4</v>
      </c>
      <c r="F49" s="66">
        <v>437037.11000000004</v>
      </c>
      <c r="G49" s="66">
        <v>66275.839999999997</v>
      </c>
      <c r="H49" s="66">
        <v>14778.63</v>
      </c>
      <c r="I49" s="66">
        <v>58718.37</v>
      </c>
      <c r="J49" s="66">
        <v>4914.72</v>
      </c>
      <c r="K49" s="66">
        <v>3516.34</v>
      </c>
      <c r="L49" s="67">
        <v>282185</v>
      </c>
      <c r="M49" s="66">
        <v>0</v>
      </c>
      <c r="N49" s="74">
        <f t="shared" si="0"/>
        <v>4754031.76</v>
      </c>
    </row>
    <row r="50" spans="1:14" s="2" customFormat="1" ht="17.100000000000001" customHeight="1" x14ac:dyDescent="0.3">
      <c r="A50" s="1" t="s">
        <v>96</v>
      </c>
      <c r="B50" s="3" t="s">
        <v>97</v>
      </c>
      <c r="C50" s="66">
        <v>898604.72</v>
      </c>
      <c r="D50" s="66">
        <v>394588.44</v>
      </c>
      <c r="E50" s="66">
        <v>8303.2099999999991</v>
      </c>
      <c r="F50" s="66">
        <v>186639.26</v>
      </c>
      <c r="G50" s="66">
        <v>16834.330000000002</v>
      </c>
      <c r="H50" s="66">
        <v>5863.54</v>
      </c>
      <c r="I50" s="66">
        <v>20623.78</v>
      </c>
      <c r="J50" s="66">
        <v>1509.08</v>
      </c>
      <c r="K50" s="66">
        <v>1585.16</v>
      </c>
      <c r="L50" s="67">
        <v>35381</v>
      </c>
      <c r="M50" s="66">
        <v>0</v>
      </c>
      <c r="N50" s="74">
        <f t="shared" si="0"/>
        <v>1569932.52</v>
      </c>
    </row>
    <row r="51" spans="1:14" s="2" customFormat="1" ht="30" x14ac:dyDescent="0.3">
      <c r="A51" s="1" t="s">
        <v>98</v>
      </c>
      <c r="B51" s="3" t="s">
        <v>99</v>
      </c>
      <c r="C51" s="66">
        <v>10639686.73</v>
      </c>
      <c r="D51" s="66">
        <v>3794879.01</v>
      </c>
      <c r="E51" s="66">
        <v>98233.79</v>
      </c>
      <c r="F51" s="66">
        <v>2166137.52</v>
      </c>
      <c r="G51" s="66">
        <v>225758.53</v>
      </c>
      <c r="H51" s="66">
        <v>68652.91</v>
      </c>
      <c r="I51" s="66">
        <v>254637.29</v>
      </c>
      <c r="J51" s="66">
        <v>16144.81</v>
      </c>
      <c r="K51" s="66">
        <v>18294.28</v>
      </c>
      <c r="L51" s="67">
        <v>0</v>
      </c>
      <c r="M51" s="66">
        <v>0</v>
      </c>
      <c r="N51" s="74">
        <f t="shared" si="0"/>
        <v>17282424.869999997</v>
      </c>
    </row>
    <row r="52" spans="1:14" s="2" customFormat="1" ht="17.100000000000001" customHeight="1" x14ac:dyDescent="0.3">
      <c r="A52" s="1" t="s">
        <v>100</v>
      </c>
      <c r="B52" s="3" t="s">
        <v>101</v>
      </c>
      <c r="C52" s="66">
        <v>4290431.21</v>
      </c>
      <c r="D52" s="66">
        <v>2160138.42</v>
      </c>
      <c r="E52" s="66">
        <v>42509.96</v>
      </c>
      <c r="F52" s="66">
        <v>764386.99</v>
      </c>
      <c r="G52" s="66">
        <v>81826.210000000006</v>
      </c>
      <c r="H52" s="66">
        <v>26134.75</v>
      </c>
      <c r="I52" s="66">
        <v>88538.16</v>
      </c>
      <c r="J52" s="66">
        <v>8092.37</v>
      </c>
      <c r="K52" s="66">
        <v>6177.14</v>
      </c>
      <c r="L52" s="67">
        <v>624144</v>
      </c>
      <c r="M52" s="66">
        <v>223172.54</v>
      </c>
      <c r="N52" s="74">
        <f t="shared" si="0"/>
        <v>8315551.75</v>
      </c>
    </row>
    <row r="53" spans="1:14" s="2" customFormat="1" ht="17.100000000000001" customHeight="1" x14ac:dyDescent="0.3">
      <c r="A53" s="1" t="s">
        <v>102</v>
      </c>
      <c r="B53" s="3" t="s">
        <v>103</v>
      </c>
      <c r="C53" s="66">
        <v>651727.65</v>
      </c>
      <c r="D53" s="66">
        <v>354372.31</v>
      </c>
      <c r="E53" s="66">
        <v>5456.64</v>
      </c>
      <c r="F53" s="66">
        <v>146384.07</v>
      </c>
      <c r="G53" s="66">
        <v>15590.18</v>
      </c>
      <c r="H53" s="66">
        <v>4398.53</v>
      </c>
      <c r="I53" s="66">
        <v>17728.28</v>
      </c>
      <c r="J53" s="66">
        <v>828.26</v>
      </c>
      <c r="K53" s="66">
        <v>1276.0899999999999</v>
      </c>
      <c r="L53" s="67">
        <v>0</v>
      </c>
      <c r="M53" s="66">
        <v>0</v>
      </c>
      <c r="N53" s="74">
        <f t="shared" si="0"/>
        <v>1197762.01</v>
      </c>
    </row>
    <row r="54" spans="1:14" s="2" customFormat="1" ht="17.100000000000001" customHeight="1" x14ac:dyDescent="0.3">
      <c r="A54" s="1" t="s">
        <v>104</v>
      </c>
      <c r="B54" s="3" t="s">
        <v>105</v>
      </c>
      <c r="C54" s="66">
        <v>484483.8</v>
      </c>
      <c r="D54" s="66">
        <v>199420.72</v>
      </c>
      <c r="E54" s="66">
        <v>4628.3</v>
      </c>
      <c r="F54" s="66">
        <v>95535</v>
      </c>
      <c r="G54" s="66">
        <v>5980.19</v>
      </c>
      <c r="H54" s="66">
        <v>3091.8</v>
      </c>
      <c r="I54" s="66">
        <v>9123.08</v>
      </c>
      <c r="J54" s="66">
        <v>930.77</v>
      </c>
      <c r="K54" s="66">
        <v>798.66</v>
      </c>
      <c r="L54" s="67">
        <v>49111</v>
      </c>
      <c r="M54" s="66">
        <v>0</v>
      </c>
      <c r="N54" s="74">
        <f t="shared" si="0"/>
        <v>853103.32000000007</v>
      </c>
    </row>
    <row r="55" spans="1:14" s="2" customFormat="1" ht="17.100000000000001" customHeight="1" x14ac:dyDescent="0.3">
      <c r="A55" s="1" t="s">
        <v>106</v>
      </c>
      <c r="B55" s="3" t="s">
        <v>107</v>
      </c>
      <c r="C55" s="66">
        <v>51974.47</v>
      </c>
      <c r="D55" s="66">
        <v>31454.87</v>
      </c>
      <c r="E55" s="66">
        <v>870.11</v>
      </c>
      <c r="F55" s="66">
        <v>4845.4799999999996</v>
      </c>
      <c r="G55" s="66">
        <v>161.80000000000001</v>
      </c>
      <c r="H55" s="66">
        <v>260.57</v>
      </c>
      <c r="I55" s="66">
        <v>245.97</v>
      </c>
      <c r="J55" s="66">
        <v>211.46</v>
      </c>
      <c r="K55" s="66">
        <v>21.32</v>
      </c>
      <c r="L55" s="67">
        <v>1720</v>
      </c>
      <c r="M55" s="66">
        <v>0</v>
      </c>
      <c r="N55" s="74">
        <f t="shared" si="0"/>
        <v>91766.050000000017</v>
      </c>
    </row>
    <row r="56" spans="1:14" s="2" customFormat="1" ht="17.100000000000001" customHeight="1" x14ac:dyDescent="0.3">
      <c r="A56" s="1" t="s">
        <v>108</v>
      </c>
      <c r="B56" s="3" t="s">
        <v>109</v>
      </c>
      <c r="C56" s="66">
        <v>156153.19</v>
      </c>
      <c r="D56" s="66">
        <v>56610.99</v>
      </c>
      <c r="E56" s="66">
        <v>2098.33</v>
      </c>
      <c r="F56" s="66">
        <v>21504.54</v>
      </c>
      <c r="G56" s="66">
        <v>2967.13</v>
      </c>
      <c r="H56" s="66">
        <v>871.65</v>
      </c>
      <c r="I56" s="66">
        <v>2562.71</v>
      </c>
      <c r="J56" s="66">
        <v>449.36</v>
      </c>
      <c r="K56" s="66">
        <v>147.22999999999999</v>
      </c>
      <c r="L56" s="67">
        <v>0</v>
      </c>
      <c r="M56" s="66">
        <v>0</v>
      </c>
      <c r="N56" s="74">
        <f t="shared" si="0"/>
        <v>243365.12999999998</v>
      </c>
    </row>
    <row r="57" spans="1:14" s="2" customFormat="1" ht="17.100000000000001" customHeight="1" x14ac:dyDescent="0.3">
      <c r="A57" s="1" t="s">
        <v>110</v>
      </c>
      <c r="B57" s="3" t="s">
        <v>111</v>
      </c>
      <c r="C57" s="66">
        <v>127488.6</v>
      </c>
      <c r="D57" s="66">
        <v>56405.98</v>
      </c>
      <c r="E57" s="66">
        <v>1723.13</v>
      </c>
      <c r="F57" s="66">
        <v>17490.22</v>
      </c>
      <c r="G57" s="66">
        <v>2414.3000000000002</v>
      </c>
      <c r="H57" s="66">
        <v>711.39</v>
      </c>
      <c r="I57" s="66">
        <v>2099.3000000000002</v>
      </c>
      <c r="J57" s="66">
        <v>371.01</v>
      </c>
      <c r="K57" s="66">
        <v>119.32</v>
      </c>
      <c r="L57" s="67">
        <v>0</v>
      </c>
      <c r="M57" s="66">
        <v>0</v>
      </c>
      <c r="N57" s="74">
        <f t="shared" si="0"/>
        <v>208823.25000000003</v>
      </c>
    </row>
    <row r="58" spans="1:14" s="2" customFormat="1" ht="17.100000000000001" customHeight="1" x14ac:dyDescent="0.3">
      <c r="A58" s="1" t="s">
        <v>112</v>
      </c>
      <c r="B58" s="3" t="s">
        <v>113</v>
      </c>
      <c r="C58" s="66">
        <v>342993.95</v>
      </c>
      <c r="D58" s="66">
        <v>154971.64000000001</v>
      </c>
      <c r="E58" s="66">
        <v>3736.78</v>
      </c>
      <c r="F58" s="66">
        <v>59719.55</v>
      </c>
      <c r="G58" s="66">
        <v>7744.75</v>
      </c>
      <c r="H58" s="66">
        <v>2079.66</v>
      </c>
      <c r="I58" s="66">
        <v>7384.72</v>
      </c>
      <c r="J58" s="66">
        <v>754.3</v>
      </c>
      <c r="K58" s="66">
        <v>472.5</v>
      </c>
      <c r="L58" s="67">
        <v>0</v>
      </c>
      <c r="M58" s="66">
        <v>0</v>
      </c>
      <c r="N58" s="74">
        <f t="shared" si="0"/>
        <v>579857.85000000009</v>
      </c>
    </row>
    <row r="59" spans="1:14" s="2" customFormat="1" ht="17.100000000000001" customHeight="1" x14ac:dyDescent="0.3">
      <c r="A59" s="1" t="s">
        <v>114</v>
      </c>
      <c r="B59" s="3" t="s">
        <v>115</v>
      </c>
      <c r="C59" s="66">
        <v>408978.88</v>
      </c>
      <c r="D59" s="66">
        <v>220989.38</v>
      </c>
      <c r="E59" s="66">
        <v>4415.26</v>
      </c>
      <c r="F59" s="66">
        <v>76434.12</v>
      </c>
      <c r="G59" s="66">
        <v>10171.4</v>
      </c>
      <c r="H59" s="66">
        <v>2556.0700000000002</v>
      </c>
      <c r="I59" s="66">
        <v>9525.01</v>
      </c>
      <c r="J59" s="66">
        <v>831.05</v>
      </c>
      <c r="K59" s="66">
        <v>618.72</v>
      </c>
      <c r="L59" s="67">
        <v>60137</v>
      </c>
      <c r="M59" s="66">
        <v>0</v>
      </c>
      <c r="N59" s="74">
        <f t="shared" si="0"/>
        <v>794656.89</v>
      </c>
    </row>
    <row r="60" spans="1:14" s="2" customFormat="1" ht="17.100000000000001" customHeight="1" x14ac:dyDescent="0.3">
      <c r="A60" s="1" t="s">
        <v>116</v>
      </c>
      <c r="B60" s="3" t="s">
        <v>117</v>
      </c>
      <c r="C60" s="66">
        <v>554968.93000000005</v>
      </c>
      <c r="D60" s="66">
        <v>210242.36</v>
      </c>
      <c r="E60" s="66">
        <v>4529.3900000000003</v>
      </c>
      <c r="F60" s="66">
        <v>97212.700000000012</v>
      </c>
      <c r="G60" s="66">
        <v>12116.62</v>
      </c>
      <c r="H60" s="66">
        <v>3381.68</v>
      </c>
      <c r="I60" s="66">
        <v>12202.82</v>
      </c>
      <c r="J60" s="66">
        <v>1057.74</v>
      </c>
      <c r="K60" s="66">
        <v>806.31</v>
      </c>
      <c r="L60" s="67">
        <v>41487</v>
      </c>
      <c r="M60" s="66">
        <v>0</v>
      </c>
      <c r="N60" s="74">
        <f t="shared" si="0"/>
        <v>938005.55000000016</v>
      </c>
    </row>
    <row r="61" spans="1:14" s="2" customFormat="1" ht="17.100000000000001" customHeight="1" x14ac:dyDescent="0.3">
      <c r="A61" s="1" t="s">
        <v>118</v>
      </c>
      <c r="B61" s="3" t="s">
        <v>119</v>
      </c>
      <c r="C61" s="66">
        <v>363708.56</v>
      </c>
      <c r="D61" s="66">
        <v>191527.58</v>
      </c>
      <c r="E61" s="66">
        <v>5802.08</v>
      </c>
      <c r="F61" s="66">
        <v>37177.21</v>
      </c>
      <c r="G61" s="66">
        <v>2592.12</v>
      </c>
      <c r="H61" s="66">
        <v>1861.19</v>
      </c>
      <c r="I61" s="66">
        <v>2749.8</v>
      </c>
      <c r="J61" s="66">
        <v>1303.8</v>
      </c>
      <c r="K61" s="66">
        <v>188.58</v>
      </c>
      <c r="L61" s="67">
        <v>0</v>
      </c>
      <c r="M61" s="66">
        <v>0</v>
      </c>
      <c r="N61" s="74">
        <f t="shared" si="0"/>
        <v>606910.91999999993</v>
      </c>
    </row>
    <row r="62" spans="1:14" s="2" customFormat="1" ht="17.100000000000001" customHeight="1" x14ac:dyDescent="0.3">
      <c r="A62" s="1" t="s">
        <v>120</v>
      </c>
      <c r="B62" s="3" t="s">
        <v>121</v>
      </c>
      <c r="C62" s="66">
        <v>104861.92</v>
      </c>
      <c r="D62" s="66">
        <v>51881.84</v>
      </c>
      <c r="E62" s="66">
        <v>1316.07</v>
      </c>
      <c r="F62" s="66">
        <v>15697.14</v>
      </c>
      <c r="G62" s="66">
        <v>813.39</v>
      </c>
      <c r="H62" s="66">
        <v>602.46</v>
      </c>
      <c r="I62" s="66">
        <v>1286.71</v>
      </c>
      <c r="J62" s="66">
        <v>284.14999999999998</v>
      </c>
      <c r="K62" s="66">
        <v>114.05</v>
      </c>
      <c r="L62" s="67">
        <v>5536</v>
      </c>
      <c r="M62" s="66">
        <v>0</v>
      </c>
      <c r="N62" s="74">
        <f t="shared" si="0"/>
        <v>182393.73</v>
      </c>
    </row>
    <row r="63" spans="1:14" s="2" customFormat="1" ht="17.100000000000001" customHeight="1" x14ac:dyDescent="0.3">
      <c r="A63" s="1" t="s">
        <v>122</v>
      </c>
      <c r="B63" s="3" t="s">
        <v>123</v>
      </c>
      <c r="C63" s="66">
        <v>330488.26</v>
      </c>
      <c r="D63" s="66">
        <v>176082.27</v>
      </c>
      <c r="E63" s="66">
        <v>3503.54</v>
      </c>
      <c r="F63" s="66">
        <v>58676.11</v>
      </c>
      <c r="G63" s="66">
        <v>7538.47</v>
      </c>
      <c r="H63" s="66">
        <v>2016.74</v>
      </c>
      <c r="I63" s="66">
        <v>7346.08</v>
      </c>
      <c r="J63" s="66">
        <v>673.3</v>
      </c>
      <c r="K63" s="66">
        <v>468.94</v>
      </c>
      <c r="L63" s="67">
        <v>0</v>
      </c>
      <c r="M63" s="66">
        <v>0</v>
      </c>
      <c r="N63" s="74">
        <f t="shared" si="0"/>
        <v>586793.71</v>
      </c>
    </row>
    <row r="64" spans="1:14" s="2" customFormat="1" ht="17.100000000000001" customHeight="1" x14ac:dyDescent="0.3">
      <c r="A64" s="1" t="s">
        <v>124</v>
      </c>
      <c r="B64" s="3" t="s">
        <v>125</v>
      </c>
      <c r="C64" s="66">
        <v>137220.56</v>
      </c>
      <c r="D64" s="66">
        <v>39322.199999999997</v>
      </c>
      <c r="E64" s="66">
        <v>1797.67</v>
      </c>
      <c r="F64" s="66">
        <v>19619.63</v>
      </c>
      <c r="G64" s="66">
        <v>2956.83</v>
      </c>
      <c r="H64" s="66">
        <v>776.22</v>
      </c>
      <c r="I64" s="66">
        <v>2503.33</v>
      </c>
      <c r="J64" s="66">
        <v>385.13</v>
      </c>
      <c r="K64" s="66">
        <v>137.94</v>
      </c>
      <c r="L64" s="67">
        <v>0</v>
      </c>
      <c r="M64" s="66">
        <v>0</v>
      </c>
      <c r="N64" s="74">
        <f t="shared" si="0"/>
        <v>204719.51</v>
      </c>
    </row>
    <row r="65" spans="1:14" s="2" customFormat="1" ht="17.100000000000001" customHeight="1" x14ac:dyDescent="0.3">
      <c r="A65" s="1" t="s">
        <v>126</v>
      </c>
      <c r="B65" s="3" t="s">
        <v>127</v>
      </c>
      <c r="C65" s="66">
        <v>4101361.4</v>
      </c>
      <c r="D65" s="66">
        <v>1697330.45</v>
      </c>
      <c r="E65" s="66">
        <v>36288.1</v>
      </c>
      <c r="F65" s="66">
        <v>780464.49</v>
      </c>
      <c r="G65" s="66">
        <v>76592.62</v>
      </c>
      <c r="H65" s="66">
        <v>25620.23</v>
      </c>
      <c r="I65" s="66">
        <v>88447.02</v>
      </c>
      <c r="J65" s="66">
        <v>6499.93</v>
      </c>
      <c r="K65" s="66">
        <v>6515.33</v>
      </c>
      <c r="L65" s="67">
        <v>0</v>
      </c>
      <c r="M65" s="66">
        <v>69139.06</v>
      </c>
      <c r="N65" s="74">
        <f t="shared" si="0"/>
        <v>6888258.629999999</v>
      </c>
    </row>
    <row r="66" spans="1:14" s="2" customFormat="1" ht="17.100000000000001" customHeight="1" x14ac:dyDescent="0.3">
      <c r="A66" s="1" t="s">
        <v>128</v>
      </c>
      <c r="B66" s="3" t="s">
        <v>129</v>
      </c>
      <c r="C66" s="66">
        <v>904861.27</v>
      </c>
      <c r="D66" s="66">
        <v>98433.4</v>
      </c>
      <c r="E66" s="66">
        <v>9803.9699999999993</v>
      </c>
      <c r="F66" s="66">
        <v>162392.28</v>
      </c>
      <c r="G66" s="66">
        <v>26921.93</v>
      </c>
      <c r="H66" s="66">
        <v>5557.09</v>
      </c>
      <c r="I66" s="66">
        <v>22681.87</v>
      </c>
      <c r="J66" s="66">
        <v>1921.9</v>
      </c>
      <c r="K66" s="66">
        <v>1298.1400000000001</v>
      </c>
      <c r="L66" s="67">
        <v>0</v>
      </c>
      <c r="M66" s="66">
        <v>0</v>
      </c>
      <c r="N66" s="74">
        <f t="shared" si="0"/>
        <v>1233871.8499999999</v>
      </c>
    </row>
    <row r="67" spans="1:14" s="2" customFormat="1" ht="17.100000000000001" customHeight="1" x14ac:dyDescent="0.3">
      <c r="A67" s="1" t="s">
        <v>130</v>
      </c>
      <c r="B67" s="3" t="s">
        <v>131</v>
      </c>
      <c r="C67" s="66">
        <v>4460498.82</v>
      </c>
      <c r="D67" s="66">
        <v>2637433.39</v>
      </c>
      <c r="E67" s="66">
        <v>40734.68</v>
      </c>
      <c r="F67" s="66">
        <v>932921.15999999992</v>
      </c>
      <c r="G67" s="66">
        <v>101443.3</v>
      </c>
      <c r="H67" s="66">
        <v>28979.01</v>
      </c>
      <c r="I67" s="66">
        <v>111670.52</v>
      </c>
      <c r="J67" s="66">
        <v>6489.59</v>
      </c>
      <c r="K67" s="66">
        <v>7950.52</v>
      </c>
      <c r="L67" s="67">
        <v>0</v>
      </c>
      <c r="M67" s="66">
        <v>0</v>
      </c>
      <c r="N67" s="74">
        <f t="shared" si="0"/>
        <v>8328120.9899999993</v>
      </c>
    </row>
    <row r="68" spans="1:14" s="2" customFormat="1" ht="17.100000000000001" customHeight="1" x14ac:dyDescent="0.3">
      <c r="A68" s="1" t="s">
        <v>132</v>
      </c>
      <c r="B68" s="3" t="s">
        <v>133</v>
      </c>
      <c r="C68" s="66">
        <v>230673.03</v>
      </c>
      <c r="D68" s="66">
        <v>67516.58</v>
      </c>
      <c r="E68" s="66">
        <v>2713.55</v>
      </c>
      <c r="F68" s="66">
        <v>33072.21</v>
      </c>
      <c r="G68" s="66">
        <v>5100.13</v>
      </c>
      <c r="H68" s="66">
        <v>1296.26</v>
      </c>
      <c r="I68" s="66">
        <v>4320.55</v>
      </c>
      <c r="J68" s="66">
        <v>574.33000000000004</v>
      </c>
      <c r="K68" s="66">
        <v>239.18</v>
      </c>
      <c r="L68" s="67">
        <v>0</v>
      </c>
      <c r="M68" s="66">
        <v>0</v>
      </c>
      <c r="N68" s="74">
        <f t="shared" si="0"/>
        <v>345505.82</v>
      </c>
    </row>
    <row r="69" spans="1:14" s="2" customFormat="1" ht="17.100000000000001" customHeight="1" x14ac:dyDescent="0.3">
      <c r="A69" s="1" t="s">
        <v>134</v>
      </c>
      <c r="B69" s="3" t="s">
        <v>135</v>
      </c>
      <c r="C69" s="66">
        <v>335280.24</v>
      </c>
      <c r="D69" s="66">
        <v>157245.45000000001</v>
      </c>
      <c r="E69" s="66">
        <v>3772.04</v>
      </c>
      <c r="F69" s="66">
        <v>53521.98</v>
      </c>
      <c r="G69" s="66">
        <v>6028.87</v>
      </c>
      <c r="H69" s="66">
        <v>1959.62</v>
      </c>
      <c r="I69" s="66">
        <v>6035.4</v>
      </c>
      <c r="J69" s="66">
        <v>733.1</v>
      </c>
      <c r="K69" s="66">
        <v>408.02</v>
      </c>
      <c r="L69" s="67">
        <v>0</v>
      </c>
      <c r="M69" s="66">
        <v>0</v>
      </c>
      <c r="N69" s="74">
        <f t="shared" si="0"/>
        <v>564984.72</v>
      </c>
    </row>
    <row r="70" spans="1:14" s="2" customFormat="1" ht="17.100000000000001" customHeight="1" x14ac:dyDescent="0.3">
      <c r="A70" s="1" t="s">
        <v>136</v>
      </c>
      <c r="B70" s="3" t="s">
        <v>137</v>
      </c>
      <c r="C70" s="66">
        <v>91510.66</v>
      </c>
      <c r="D70" s="66">
        <v>60808.82</v>
      </c>
      <c r="E70" s="66">
        <v>1309.26</v>
      </c>
      <c r="F70" s="66">
        <v>10506.48</v>
      </c>
      <c r="G70" s="66">
        <v>993.44</v>
      </c>
      <c r="H70" s="66">
        <v>481.78</v>
      </c>
      <c r="I70" s="66">
        <v>980.71</v>
      </c>
      <c r="J70" s="66">
        <v>300.22000000000003</v>
      </c>
      <c r="K70" s="66">
        <v>62.75</v>
      </c>
      <c r="L70" s="67">
        <v>0</v>
      </c>
      <c r="M70" s="66">
        <v>0</v>
      </c>
      <c r="N70" s="74">
        <f t="shared" si="0"/>
        <v>166954.12000000002</v>
      </c>
    </row>
    <row r="71" spans="1:14" s="2" customFormat="1" ht="17.100000000000001" customHeight="1" x14ac:dyDescent="0.3">
      <c r="A71" s="1" t="s">
        <v>138</v>
      </c>
      <c r="B71" s="3" t="s">
        <v>139</v>
      </c>
      <c r="C71" s="66">
        <v>291073.24</v>
      </c>
      <c r="D71" s="66">
        <v>89564.66</v>
      </c>
      <c r="E71" s="66">
        <v>2805.41</v>
      </c>
      <c r="F71" s="66">
        <v>61750.57</v>
      </c>
      <c r="G71" s="66">
        <v>8509.06</v>
      </c>
      <c r="H71" s="66">
        <v>1923.31</v>
      </c>
      <c r="I71" s="66">
        <v>8328.48</v>
      </c>
      <c r="J71" s="66">
        <v>524.17999999999995</v>
      </c>
      <c r="K71" s="66">
        <v>524.78</v>
      </c>
      <c r="L71" s="67">
        <v>38691</v>
      </c>
      <c r="M71" s="66">
        <v>0</v>
      </c>
      <c r="N71" s="74">
        <f t="shared" si="0"/>
        <v>503694.69</v>
      </c>
    </row>
    <row r="72" spans="1:14" s="2" customFormat="1" ht="17.100000000000001" customHeight="1" x14ac:dyDescent="0.3">
      <c r="A72" s="1" t="s">
        <v>140</v>
      </c>
      <c r="B72" s="3" t="s">
        <v>141</v>
      </c>
      <c r="C72" s="66">
        <v>659143.13</v>
      </c>
      <c r="D72" s="66">
        <v>295776.53000000003</v>
      </c>
      <c r="E72" s="66">
        <v>6458.45</v>
      </c>
      <c r="F72" s="66">
        <v>133283.94</v>
      </c>
      <c r="G72" s="66">
        <v>17192.28</v>
      </c>
      <c r="H72" s="66">
        <v>4255.9399999999996</v>
      </c>
      <c r="I72" s="66">
        <v>17090.57</v>
      </c>
      <c r="J72" s="66">
        <v>1187.51</v>
      </c>
      <c r="K72" s="66">
        <v>1117.02</v>
      </c>
      <c r="L72" s="67">
        <v>0</v>
      </c>
      <c r="M72" s="66">
        <v>0</v>
      </c>
      <c r="N72" s="74">
        <f t="shared" si="0"/>
        <v>1135505.3700000001</v>
      </c>
    </row>
    <row r="73" spans="1:14" s="2" customFormat="1" ht="17.100000000000001" customHeight="1" x14ac:dyDescent="0.3">
      <c r="A73" s="1" t="s">
        <v>142</v>
      </c>
      <c r="B73" s="3" t="s">
        <v>143</v>
      </c>
      <c r="C73" s="66">
        <v>161436.54</v>
      </c>
      <c r="D73" s="66">
        <v>91737.32</v>
      </c>
      <c r="E73" s="66">
        <v>2112.4499999999998</v>
      </c>
      <c r="F73" s="66">
        <v>22435.550000000003</v>
      </c>
      <c r="G73" s="66">
        <v>2223.8200000000002</v>
      </c>
      <c r="H73" s="66">
        <v>902.94</v>
      </c>
      <c r="I73" s="66">
        <v>2277.11</v>
      </c>
      <c r="J73" s="66">
        <v>453.4</v>
      </c>
      <c r="K73" s="66">
        <v>155.53</v>
      </c>
      <c r="L73" s="67">
        <v>0</v>
      </c>
      <c r="M73" s="66">
        <v>0</v>
      </c>
      <c r="N73" s="74">
        <f t="shared" ref="N73:N136" si="1">SUM(C73:M73)</f>
        <v>283734.66000000009</v>
      </c>
    </row>
    <row r="74" spans="1:14" s="2" customFormat="1" ht="17.100000000000001" customHeight="1" x14ac:dyDescent="0.3">
      <c r="A74" s="1" t="s">
        <v>144</v>
      </c>
      <c r="B74" s="3" t="s">
        <v>145</v>
      </c>
      <c r="C74" s="66">
        <v>551189.35</v>
      </c>
      <c r="D74" s="66">
        <v>357440.86</v>
      </c>
      <c r="E74" s="66">
        <v>5592.29</v>
      </c>
      <c r="F74" s="66">
        <v>82787.87</v>
      </c>
      <c r="G74" s="66">
        <v>10766.04</v>
      </c>
      <c r="H74" s="66">
        <v>3171.07</v>
      </c>
      <c r="I74" s="66">
        <v>10207.08</v>
      </c>
      <c r="J74" s="66">
        <v>1304.32</v>
      </c>
      <c r="K74" s="66">
        <v>632.9</v>
      </c>
      <c r="L74" s="67">
        <v>0</v>
      </c>
      <c r="M74" s="66">
        <v>0</v>
      </c>
      <c r="N74" s="74">
        <f t="shared" si="1"/>
        <v>1023091.7799999999</v>
      </c>
    </row>
    <row r="75" spans="1:14" s="2" customFormat="1" ht="17.100000000000001" customHeight="1" x14ac:dyDescent="0.3">
      <c r="A75" s="1" t="s">
        <v>146</v>
      </c>
      <c r="B75" s="3" t="s">
        <v>147</v>
      </c>
      <c r="C75" s="66">
        <v>70693106.659999996</v>
      </c>
      <c r="D75" s="66">
        <v>24458232.41</v>
      </c>
      <c r="E75" s="66">
        <v>637187.73</v>
      </c>
      <c r="F75" s="66">
        <v>15523814.020000001</v>
      </c>
      <c r="G75" s="66">
        <v>532357.6</v>
      </c>
      <c r="H75" s="66">
        <v>457780.43000000005</v>
      </c>
      <c r="I75" s="66">
        <v>1312507.47</v>
      </c>
      <c r="J75" s="66">
        <v>93956.3</v>
      </c>
      <c r="K75" s="66">
        <v>134289.82999999999</v>
      </c>
      <c r="L75" s="67">
        <v>1746474</v>
      </c>
      <c r="M75" s="66">
        <v>0</v>
      </c>
      <c r="N75" s="74">
        <f t="shared" si="1"/>
        <v>115589706.44999999</v>
      </c>
    </row>
    <row r="76" spans="1:14" s="2" customFormat="1" ht="17.100000000000001" customHeight="1" x14ac:dyDescent="0.3">
      <c r="A76" s="1" t="s">
        <v>148</v>
      </c>
      <c r="B76" s="3" t="s">
        <v>149</v>
      </c>
      <c r="C76" s="66">
        <v>1980117.02</v>
      </c>
      <c r="D76" s="66">
        <v>933668.58</v>
      </c>
      <c r="E76" s="66">
        <v>19048.34</v>
      </c>
      <c r="F76" s="66">
        <v>400491.03</v>
      </c>
      <c r="G76" s="66">
        <v>47863.41</v>
      </c>
      <c r="H76" s="66">
        <v>12779.74</v>
      </c>
      <c r="I76" s="66">
        <v>49663.89</v>
      </c>
      <c r="J76" s="66">
        <v>3550.71</v>
      </c>
      <c r="K76" s="66">
        <v>3364.5</v>
      </c>
      <c r="L76" s="67">
        <v>0</v>
      </c>
      <c r="M76" s="66">
        <v>0</v>
      </c>
      <c r="N76" s="74">
        <f t="shared" si="1"/>
        <v>3450547.22</v>
      </c>
    </row>
    <row r="77" spans="1:14" s="2" customFormat="1" ht="17.100000000000001" customHeight="1" x14ac:dyDescent="0.3">
      <c r="A77" s="1" t="s">
        <v>150</v>
      </c>
      <c r="B77" s="3" t="s">
        <v>151</v>
      </c>
      <c r="C77" s="66">
        <v>231297.25</v>
      </c>
      <c r="D77" s="66">
        <v>52389.8</v>
      </c>
      <c r="E77" s="66">
        <v>2760.17</v>
      </c>
      <c r="F77" s="66">
        <v>38697.449999999997</v>
      </c>
      <c r="G77" s="66">
        <v>6245.83</v>
      </c>
      <c r="H77" s="66">
        <v>1385.01</v>
      </c>
      <c r="I77" s="66">
        <v>5329.28</v>
      </c>
      <c r="J77" s="66">
        <v>552</v>
      </c>
      <c r="K77" s="66">
        <v>297.01</v>
      </c>
      <c r="L77" s="67">
        <v>7008</v>
      </c>
      <c r="M77" s="66">
        <v>0</v>
      </c>
      <c r="N77" s="74">
        <f t="shared" si="1"/>
        <v>345961.80000000005</v>
      </c>
    </row>
    <row r="78" spans="1:14" s="2" customFormat="1" ht="17.100000000000001" customHeight="1" x14ac:dyDescent="0.3">
      <c r="A78" s="1" t="s">
        <v>152</v>
      </c>
      <c r="B78" s="3" t="s">
        <v>153</v>
      </c>
      <c r="C78" s="66">
        <v>477806.37</v>
      </c>
      <c r="D78" s="66">
        <v>284492.28000000003</v>
      </c>
      <c r="E78" s="66">
        <v>4915.21</v>
      </c>
      <c r="F78" s="66">
        <v>90934.709999999992</v>
      </c>
      <c r="G78" s="66">
        <v>13114.86</v>
      </c>
      <c r="H78" s="66">
        <v>3004.62</v>
      </c>
      <c r="I78" s="66">
        <v>12142.21</v>
      </c>
      <c r="J78" s="66">
        <v>916.02</v>
      </c>
      <c r="K78" s="66">
        <v>745.1</v>
      </c>
      <c r="L78" s="67">
        <v>0</v>
      </c>
      <c r="M78" s="66">
        <v>0</v>
      </c>
      <c r="N78" s="74">
        <f t="shared" si="1"/>
        <v>888071.37999999989</v>
      </c>
    </row>
    <row r="79" spans="1:14" s="2" customFormat="1" ht="17.100000000000001" customHeight="1" x14ac:dyDescent="0.3">
      <c r="A79" s="1" t="s">
        <v>154</v>
      </c>
      <c r="B79" s="3" t="s">
        <v>155</v>
      </c>
      <c r="C79" s="66">
        <v>373651.12</v>
      </c>
      <c r="D79" s="66">
        <v>189138.15</v>
      </c>
      <c r="E79" s="66">
        <v>5138.7299999999996</v>
      </c>
      <c r="F79" s="66">
        <v>47895.090000000004</v>
      </c>
      <c r="G79" s="66">
        <v>6748.19</v>
      </c>
      <c r="H79" s="66">
        <v>2035.54</v>
      </c>
      <c r="I79" s="66">
        <v>5650.18</v>
      </c>
      <c r="J79" s="66">
        <v>1112.3800000000001</v>
      </c>
      <c r="K79" s="66">
        <v>312.45</v>
      </c>
      <c r="L79" s="67">
        <v>0</v>
      </c>
      <c r="M79" s="66">
        <v>0</v>
      </c>
      <c r="N79" s="74">
        <f t="shared" si="1"/>
        <v>631681.82999999996</v>
      </c>
    </row>
    <row r="80" spans="1:14" s="2" customFormat="1" ht="17.100000000000001" customHeight="1" x14ac:dyDescent="0.3">
      <c r="A80" s="1" t="s">
        <v>156</v>
      </c>
      <c r="B80" s="3" t="s">
        <v>157</v>
      </c>
      <c r="C80" s="66">
        <v>774931.81</v>
      </c>
      <c r="D80" s="66">
        <v>71189.42</v>
      </c>
      <c r="E80" s="66">
        <v>6715.14</v>
      </c>
      <c r="F80" s="66">
        <v>189615.77</v>
      </c>
      <c r="G80" s="66">
        <v>16522.310000000001</v>
      </c>
      <c r="H80" s="66">
        <v>5471.4</v>
      </c>
      <c r="I80" s="66">
        <v>21002.99</v>
      </c>
      <c r="J80" s="66">
        <v>918.97</v>
      </c>
      <c r="K80" s="66">
        <v>1675.38</v>
      </c>
      <c r="L80" s="67">
        <v>0</v>
      </c>
      <c r="M80" s="66">
        <v>0</v>
      </c>
      <c r="N80" s="74">
        <f t="shared" si="1"/>
        <v>1088043.19</v>
      </c>
    </row>
    <row r="81" spans="1:14" s="2" customFormat="1" ht="17.100000000000001" customHeight="1" x14ac:dyDescent="0.3">
      <c r="A81" s="1" t="s">
        <v>158</v>
      </c>
      <c r="B81" s="3" t="s">
        <v>159</v>
      </c>
      <c r="C81" s="66">
        <v>2537235.1800000002</v>
      </c>
      <c r="D81" s="66">
        <v>1199653.7</v>
      </c>
      <c r="E81" s="66">
        <v>24341.599999999999</v>
      </c>
      <c r="F81" s="66">
        <v>505043.02999999997</v>
      </c>
      <c r="G81" s="66">
        <v>69833.33</v>
      </c>
      <c r="H81" s="66">
        <v>16249.45</v>
      </c>
      <c r="I81" s="66">
        <v>67157.17</v>
      </c>
      <c r="J81" s="66">
        <v>4561.8500000000004</v>
      </c>
      <c r="K81" s="66">
        <v>4227.1400000000003</v>
      </c>
      <c r="L81" s="67">
        <v>233476</v>
      </c>
      <c r="M81" s="66">
        <v>0</v>
      </c>
      <c r="N81" s="74">
        <f t="shared" si="1"/>
        <v>4661778.4499999993</v>
      </c>
    </row>
    <row r="82" spans="1:14" s="2" customFormat="1" ht="17.100000000000001" customHeight="1" x14ac:dyDescent="0.3">
      <c r="A82" s="1" t="s">
        <v>160</v>
      </c>
      <c r="B82" s="3" t="s">
        <v>161</v>
      </c>
      <c r="C82" s="66">
        <v>109292.1</v>
      </c>
      <c r="D82" s="66">
        <v>55302.57</v>
      </c>
      <c r="E82" s="66">
        <v>1737.51</v>
      </c>
      <c r="F82" s="66">
        <v>10698.42</v>
      </c>
      <c r="G82" s="66">
        <v>917.66</v>
      </c>
      <c r="H82" s="66">
        <v>551.96</v>
      </c>
      <c r="I82" s="66">
        <v>854.38</v>
      </c>
      <c r="J82" s="66">
        <v>394.91</v>
      </c>
      <c r="K82" s="66">
        <v>51.85</v>
      </c>
      <c r="L82" s="67">
        <v>0</v>
      </c>
      <c r="M82" s="66">
        <v>0</v>
      </c>
      <c r="N82" s="74">
        <f t="shared" si="1"/>
        <v>179801.36000000004</v>
      </c>
    </row>
    <row r="83" spans="1:14" s="2" customFormat="1" ht="17.100000000000001" customHeight="1" x14ac:dyDescent="0.3">
      <c r="A83" s="1" t="s">
        <v>162</v>
      </c>
      <c r="B83" s="3" t="s">
        <v>163</v>
      </c>
      <c r="C83" s="66">
        <v>392334.4</v>
      </c>
      <c r="D83" s="66">
        <v>141606.57</v>
      </c>
      <c r="E83" s="66">
        <v>4010.52</v>
      </c>
      <c r="F83" s="66">
        <v>42473.599999999999</v>
      </c>
      <c r="G83" s="66">
        <v>5331.28</v>
      </c>
      <c r="H83" s="66">
        <v>2000.33</v>
      </c>
      <c r="I83" s="66">
        <v>4781.91</v>
      </c>
      <c r="J83" s="66">
        <v>940.43</v>
      </c>
      <c r="K83" s="66">
        <v>276.49</v>
      </c>
      <c r="L83" s="67">
        <v>0</v>
      </c>
      <c r="M83" s="66">
        <v>0</v>
      </c>
      <c r="N83" s="74">
        <f t="shared" si="1"/>
        <v>593755.53</v>
      </c>
    </row>
    <row r="84" spans="1:14" s="2" customFormat="1" ht="17.100000000000001" customHeight="1" x14ac:dyDescent="0.3">
      <c r="A84" s="1" t="s">
        <v>164</v>
      </c>
      <c r="B84" s="3" t="s">
        <v>165</v>
      </c>
      <c r="C84" s="66">
        <v>295341.87</v>
      </c>
      <c r="D84" s="66">
        <v>161320.17000000001</v>
      </c>
      <c r="E84" s="66">
        <v>3166.51</v>
      </c>
      <c r="F84" s="66">
        <v>51947.090000000004</v>
      </c>
      <c r="G84" s="66">
        <v>6900.6</v>
      </c>
      <c r="H84" s="66">
        <v>1796.83</v>
      </c>
      <c r="I84" s="66">
        <v>6589.43</v>
      </c>
      <c r="J84" s="66">
        <v>629.95000000000005</v>
      </c>
      <c r="K84" s="66">
        <v>413.37</v>
      </c>
      <c r="L84" s="67">
        <v>0</v>
      </c>
      <c r="M84" s="66">
        <v>0</v>
      </c>
      <c r="N84" s="74">
        <f t="shared" si="1"/>
        <v>528105.82000000007</v>
      </c>
    </row>
    <row r="85" spans="1:14" s="2" customFormat="1" ht="17.100000000000001" customHeight="1" x14ac:dyDescent="0.3">
      <c r="A85" s="1" t="s">
        <v>166</v>
      </c>
      <c r="B85" s="3" t="s">
        <v>167</v>
      </c>
      <c r="C85" s="66">
        <v>350146.39</v>
      </c>
      <c r="D85" s="66">
        <v>234439.29</v>
      </c>
      <c r="E85" s="66">
        <v>3388.61</v>
      </c>
      <c r="F85" s="66">
        <v>69453.58</v>
      </c>
      <c r="G85" s="66">
        <v>8757.07</v>
      </c>
      <c r="H85" s="66">
        <v>2238.89</v>
      </c>
      <c r="I85" s="66">
        <v>8834.33</v>
      </c>
      <c r="J85" s="66">
        <v>618.84</v>
      </c>
      <c r="K85" s="66">
        <v>580.03</v>
      </c>
      <c r="L85" s="67">
        <v>0</v>
      </c>
      <c r="M85" s="66">
        <v>0</v>
      </c>
      <c r="N85" s="74">
        <f t="shared" si="1"/>
        <v>678457.02999999991</v>
      </c>
    </row>
    <row r="86" spans="1:14" s="2" customFormat="1" ht="17.100000000000001" customHeight="1" x14ac:dyDescent="0.3">
      <c r="A86" s="1" t="s">
        <v>168</v>
      </c>
      <c r="B86" s="3" t="s">
        <v>169</v>
      </c>
      <c r="C86" s="66">
        <v>152373.16</v>
      </c>
      <c r="D86" s="66">
        <v>50583.78</v>
      </c>
      <c r="E86" s="66">
        <v>1721.65</v>
      </c>
      <c r="F86" s="66">
        <v>21382.620000000003</v>
      </c>
      <c r="G86" s="66">
        <v>2585.7399999999998</v>
      </c>
      <c r="H86" s="66">
        <v>845.57</v>
      </c>
      <c r="I86" s="66">
        <v>2487.92</v>
      </c>
      <c r="J86" s="66">
        <v>344.28</v>
      </c>
      <c r="K86" s="66">
        <v>154.4</v>
      </c>
      <c r="L86" s="67">
        <v>0</v>
      </c>
      <c r="M86" s="66">
        <v>0</v>
      </c>
      <c r="N86" s="74">
        <f t="shared" si="1"/>
        <v>232479.12</v>
      </c>
    </row>
    <row r="87" spans="1:14" s="2" customFormat="1" ht="17.100000000000001" customHeight="1" x14ac:dyDescent="0.3">
      <c r="A87" s="1" t="s">
        <v>170</v>
      </c>
      <c r="B87" s="3" t="s">
        <v>171</v>
      </c>
      <c r="C87" s="66">
        <v>14565899.029999999</v>
      </c>
      <c r="D87" s="66">
        <v>3212042.43</v>
      </c>
      <c r="E87" s="66">
        <v>111911.49</v>
      </c>
      <c r="F87" s="66">
        <v>3506292.5300000003</v>
      </c>
      <c r="G87" s="66">
        <v>166908.76</v>
      </c>
      <c r="H87" s="66">
        <v>101989.25</v>
      </c>
      <c r="I87" s="66">
        <v>326438.24</v>
      </c>
      <c r="J87" s="66">
        <v>18191.73</v>
      </c>
      <c r="K87" s="66">
        <v>31231.34</v>
      </c>
      <c r="L87" s="67">
        <v>0</v>
      </c>
      <c r="M87" s="66">
        <v>0</v>
      </c>
      <c r="N87" s="74">
        <f t="shared" si="1"/>
        <v>22040904.800000001</v>
      </c>
    </row>
    <row r="88" spans="1:14" s="2" customFormat="1" ht="17.100000000000001" customHeight="1" x14ac:dyDescent="0.3">
      <c r="A88" s="1" t="s">
        <v>172</v>
      </c>
      <c r="B88" s="3" t="s">
        <v>173</v>
      </c>
      <c r="C88" s="66">
        <v>152537.96</v>
      </c>
      <c r="D88" s="66">
        <v>71605.13</v>
      </c>
      <c r="E88" s="66">
        <v>1991.85</v>
      </c>
      <c r="F88" s="66">
        <v>22437.56</v>
      </c>
      <c r="G88" s="66">
        <v>3265.44</v>
      </c>
      <c r="H88" s="66">
        <v>871.53</v>
      </c>
      <c r="I88" s="66">
        <v>2820.6</v>
      </c>
      <c r="J88" s="66">
        <v>420.94</v>
      </c>
      <c r="K88" s="66">
        <v>160.04</v>
      </c>
      <c r="L88" s="67">
        <v>0</v>
      </c>
      <c r="M88" s="66">
        <v>0</v>
      </c>
      <c r="N88" s="74">
        <f t="shared" si="1"/>
        <v>256111.05000000002</v>
      </c>
    </row>
    <row r="89" spans="1:14" s="2" customFormat="1" ht="17.100000000000001" customHeight="1" x14ac:dyDescent="0.3">
      <c r="A89" s="1" t="s">
        <v>174</v>
      </c>
      <c r="B89" s="3" t="s">
        <v>175</v>
      </c>
      <c r="C89" s="66">
        <v>183962.12</v>
      </c>
      <c r="D89" s="66">
        <v>121980.84</v>
      </c>
      <c r="E89" s="66">
        <v>2160.88</v>
      </c>
      <c r="F89" s="66">
        <v>30489.75</v>
      </c>
      <c r="G89" s="66">
        <v>3826.08</v>
      </c>
      <c r="H89" s="66">
        <v>1096.44</v>
      </c>
      <c r="I89" s="66">
        <v>3670.34</v>
      </c>
      <c r="J89" s="66">
        <v>435.5</v>
      </c>
      <c r="K89" s="66">
        <v>233.93</v>
      </c>
      <c r="L89" s="67">
        <v>11704</v>
      </c>
      <c r="M89" s="66">
        <v>0</v>
      </c>
      <c r="N89" s="74">
        <f t="shared" si="1"/>
        <v>359559.88</v>
      </c>
    </row>
    <row r="90" spans="1:14" s="2" customFormat="1" ht="17.100000000000001" customHeight="1" x14ac:dyDescent="0.3">
      <c r="A90" s="1" t="s">
        <v>176</v>
      </c>
      <c r="B90" s="3" t="s">
        <v>177</v>
      </c>
      <c r="C90" s="66">
        <v>316795.8</v>
      </c>
      <c r="D90" s="66">
        <v>55748.800000000003</v>
      </c>
      <c r="E90" s="66">
        <v>3659.06</v>
      </c>
      <c r="F90" s="66">
        <v>53376.1</v>
      </c>
      <c r="G90" s="66">
        <v>8472.85</v>
      </c>
      <c r="H90" s="66">
        <v>1898.84</v>
      </c>
      <c r="I90" s="66">
        <v>7332.62</v>
      </c>
      <c r="J90" s="66">
        <v>732.88</v>
      </c>
      <c r="K90" s="66">
        <v>413.28</v>
      </c>
      <c r="L90" s="67">
        <v>0</v>
      </c>
      <c r="M90" s="66">
        <v>0</v>
      </c>
      <c r="N90" s="74">
        <f t="shared" si="1"/>
        <v>448430.23</v>
      </c>
    </row>
    <row r="91" spans="1:14" s="2" customFormat="1" ht="17.100000000000001" customHeight="1" x14ac:dyDescent="0.3">
      <c r="A91" s="1" t="s">
        <v>178</v>
      </c>
      <c r="B91" s="3" t="s">
        <v>179</v>
      </c>
      <c r="C91" s="66">
        <v>782198.87</v>
      </c>
      <c r="D91" s="66">
        <v>329572.12</v>
      </c>
      <c r="E91" s="66">
        <v>6415.04</v>
      </c>
      <c r="F91" s="66">
        <v>190756.18000000002</v>
      </c>
      <c r="G91" s="66">
        <v>22517.1</v>
      </c>
      <c r="H91" s="66">
        <v>5502.11</v>
      </c>
      <c r="I91" s="66">
        <v>24428.240000000002</v>
      </c>
      <c r="J91" s="66">
        <v>856.02</v>
      </c>
      <c r="K91" s="66">
        <v>1691.97</v>
      </c>
      <c r="L91" s="67">
        <v>0</v>
      </c>
      <c r="M91" s="66">
        <v>0</v>
      </c>
      <c r="N91" s="74">
        <f t="shared" si="1"/>
        <v>1363937.6500000001</v>
      </c>
    </row>
    <row r="92" spans="1:14" s="2" customFormat="1" ht="17.100000000000001" customHeight="1" x14ac:dyDescent="0.3">
      <c r="A92" s="1" t="s">
        <v>180</v>
      </c>
      <c r="B92" s="3" t="s">
        <v>181</v>
      </c>
      <c r="C92" s="66">
        <v>631960.24</v>
      </c>
      <c r="D92" s="66">
        <v>214653.62</v>
      </c>
      <c r="E92" s="66">
        <v>4938.38</v>
      </c>
      <c r="F92" s="66">
        <v>158607.35999999999</v>
      </c>
      <c r="G92" s="66">
        <v>8225.51</v>
      </c>
      <c r="H92" s="66">
        <v>4506.12</v>
      </c>
      <c r="I92" s="66">
        <v>15160.35</v>
      </c>
      <c r="J92" s="66">
        <v>610.96</v>
      </c>
      <c r="K92" s="66">
        <v>1419.08</v>
      </c>
      <c r="L92" s="67">
        <v>0</v>
      </c>
      <c r="M92" s="66">
        <v>0</v>
      </c>
      <c r="N92" s="74">
        <f t="shared" si="1"/>
        <v>1040081.6199999999</v>
      </c>
    </row>
    <row r="93" spans="1:14" s="2" customFormat="1" ht="17.100000000000001" customHeight="1" x14ac:dyDescent="0.3">
      <c r="A93" s="1" t="s">
        <v>182</v>
      </c>
      <c r="B93" s="3" t="s">
        <v>183</v>
      </c>
      <c r="C93" s="66">
        <v>1600430.85</v>
      </c>
      <c r="D93" s="66">
        <v>633449.41</v>
      </c>
      <c r="E93" s="66">
        <v>15104.95</v>
      </c>
      <c r="F93" s="66">
        <v>339485.26</v>
      </c>
      <c r="G93" s="66">
        <v>55554.7</v>
      </c>
      <c r="H93" s="66">
        <v>10552.57</v>
      </c>
      <c r="I93" s="66">
        <v>48386.62</v>
      </c>
      <c r="J93" s="66">
        <v>2582.63</v>
      </c>
      <c r="K93" s="66">
        <v>2889.54</v>
      </c>
      <c r="L93" s="67">
        <v>141501</v>
      </c>
      <c r="M93" s="66">
        <v>0</v>
      </c>
      <c r="N93" s="74">
        <f t="shared" si="1"/>
        <v>2849937.5300000007</v>
      </c>
    </row>
    <row r="94" spans="1:14" s="2" customFormat="1" ht="17.100000000000001" customHeight="1" x14ac:dyDescent="0.3">
      <c r="A94" s="1" t="s">
        <v>184</v>
      </c>
      <c r="B94" s="3" t="s">
        <v>185</v>
      </c>
      <c r="C94" s="66">
        <v>135699.79999999999</v>
      </c>
      <c r="D94" s="66">
        <v>67165.509999999995</v>
      </c>
      <c r="E94" s="66">
        <v>1674.02</v>
      </c>
      <c r="F94" s="66">
        <v>21134.44</v>
      </c>
      <c r="G94" s="66">
        <v>2098.14</v>
      </c>
      <c r="H94" s="66">
        <v>791.51</v>
      </c>
      <c r="I94" s="66">
        <v>2240.62</v>
      </c>
      <c r="J94" s="66">
        <v>360.88</v>
      </c>
      <c r="K94" s="66">
        <v>156.82</v>
      </c>
      <c r="L94" s="67">
        <v>0</v>
      </c>
      <c r="M94" s="66">
        <v>0</v>
      </c>
      <c r="N94" s="74">
        <f t="shared" si="1"/>
        <v>231321.74000000002</v>
      </c>
    </row>
    <row r="95" spans="1:14" s="2" customFormat="1" ht="17.100000000000001" customHeight="1" x14ac:dyDescent="0.3">
      <c r="A95" s="1" t="s">
        <v>186</v>
      </c>
      <c r="B95" s="3" t="s">
        <v>187</v>
      </c>
      <c r="C95" s="66">
        <v>357945.25</v>
      </c>
      <c r="D95" s="66">
        <v>256431.45</v>
      </c>
      <c r="E95" s="66">
        <v>3433.06</v>
      </c>
      <c r="F95" s="66">
        <v>75349.55</v>
      </c>
      <c r="G95" s="66">
        <v>11255.56</v>
      </c>
      <c r="H95" s="66">
        <v>2352.62</v>
      </c>
      <c r="I95" s="66">
        <v>10431.58</v>
      </c>
      <c r="J95" s="66">
        <v>584.67999999999995</v>
      </c>
      <c r="K95" s="66">
        <v>638.99</v>
      </c>
      <c r="L95" s="67">
        <v>0</v>
      </c>
      <c r="M95" s="66">
        <v>0</v>
      </c>
      <c r="N95" s="74">
        <f t="shared" si="1"/>
        <v>718422.74000000011</v>
      </c>
    </row>
    <row r="96" spans="1:14" s="2" customFormat="1" ht="17.100000000000001" customHeight="1" x14ac:dyDescent="0.3">
      <c r="A96" s="1" t="s">
        <v>188</v>
      </c>
      <c r="B96" s="3" t="s">
        <v>189</v>
      </c>
      <c r="C96" s="66">
        <v>265437.02</v>
      </c>
      <c r="D96" s="66">
        <v>91314.86</v>
      </c>
      <c r="E96" s="66">
        <v>3260.61</v>
      </c>
      <c r="F96" s="66">
        <v>42373.869999999995</v>
      </c>
      <c r="G96" s="66">
        <v>5917.64</v>
      </c>
      <c r="H96" s="66">
        <v>1561.37</v>
      </c>
      <c r="I96" s="66">
        <v>5320.54</v>
      </c>
      <c r="J96" s="66">
        <v>670.62</v>
      </c>
      <c r="K96" s="66">
        <v>317.64</v>
      </c>
      <c r="L96" s="67">
        <v>0</v>
      </c>
      <c r="M96" s="66">
        <v>0</v>
      </c>
      <c r="N96" s="74">
        <f t="shared" si="1"/>
        <v>416174.17</v>
      </c>
    </row>
    <row r="97" spans="1:14" s="2" customFormat="1" ht="17.100000000000001" customHeight="1" x14ac:dyDescent="0.3">
      <c r="A97" s="1" t="s">
        <v>190</v>
      </c>
      <c r="B97" s="3" t="s">
        <v>191</v>
      </c>
      <c r="C97" s="66">
        <v>189988.82</v>
      </c>
      <c r="D97" s="66">
        <v>38413.599999999999</v>
      </c>
      <c r="E97" s="66">
        <v>2231.7199999999998</v>
      </c>
      <c r="F97" s="66">
        <v>31575.86</v>
      </c>
      <c r="G97" s="66">
        <v>4649.24</v>
      </c>
      <c r="H97" s="66">
        <v>1133.07</v>
      </c>
      <c r="I97" s="66">
        <v>4169.1899999999996</v>
      </c>
      <c r="J97" s="66">
        <v>447.39</v>
      </c>
      <c r="K97" s="66">
        <v>242.49</v>
      </c>
      <c r="L97" s="67">
        <v>0</v>
      </c>
      <c r="M97" s="66">
        <v>0</v>
      </c>
      <c r="N97" s="74">
        <f t="shared" si="1"/>
        <v>272851.38</v>
      </c>
    </row>
    <row r="98" spans="1:14" s="2" customFormat="1" ht="17.100000000000001" customHeight="1" x14ac:dyDescent="0.3">
      <c r="A98" s="1" t="s">
        <v>192</v>
      </c>
      <c r="B98" s="3" t="s">
        <v>193</v>
      </c>
      <c r="C98" s="66">
        <v>443649.55</v>
      </c>
      <c r="D98" s="66">
        <v>109232.27</v>
      </c>
      <c r="E98" s="66">
        <v>4596.33</v>
      </c>
      <c r="F98" s="66">
        <v>75220.2</v>
      </c>
      <c r="G98" s="66">
        <v>12822.44</v>
      </c>
      <c r="H98" s="66">
        <v>2651.19</v>
      </c>
      <c r="I98" s="66">
        <v>10792.35</v>
      </c>
      <c r="J98" s="66">
        <v>916.81</v>
      </c>
      <c r="K98" s="66">
        <v>594.69000000000005</v>
      </c>
      <c r="L98" s="67">
        <v>82897</v>
      </c>
      <c r="M98" s="66">
        <v>0</v>
      </c>
      <c r="N98" s="74">
        <f t="shared" si="1"/>
        <v>743372.82999999973</v>
      </c>
    </row>
    <row r="99" spans="1:14" s="2" customFormat="1" ht="17.100000000000001" customHeight="1" x14ac:dyDescent="0.3">
      <c r="A99" s="1" t="s">
        <v>194</v>
      </c>
      <c r="B99" s="3" t="s">
        <v>195</v>
      </c>
      <c r="C99" s="66">
        <v>550316.18999999994</v>
      </c>
      <c r="D99" s="66">
        <v>317551.25</v>
      </c>
      <c r="E99" s="66">
        <v>5227.84</v>
      </c>
      <c r="F99" s="66">
        <v>126822.2</v>
      </c>
      <c r="G99" s="66">
        <v>12283.31</v>
      </c>
      <c r="H99" s="66">
        <v>3789.21</v>
      </c>
      <c r="I99" s="66">
        <v>14764.99</v>
      </c>
      <c r="J99" s="66">
        <v>965.2</v>
      </c>
      <c r="K99" s="66">
        <v>1099.74</v>
      </c>
      <c r="L99" s="67">
        <v>62546</v>
      </c>
      <c r="M99" s="66">
        <v>0</v>
      </c>
      <c r="N99" s="74">
        <f t="shared" si="1"/>
        <v>1095365.9299999997</v>
      </c>
    </row>
    <row r="100" spans="1:14" s="2" customFormat="1" ht="17.100000000000001" customHeight="1" x14ac:dyDescent="0.3">
      <c r="A100" s="1" t="s">
        <v>196</v>
      </c>
      <c r="B100" s="3" t="s">
        <v>197</v>
      </c>
      <c r="C100" s="66">
        <v>222199.72</v>
      </c>
      <c r="D100" s="66">
        <v>99566.26</v>
      </c>
      <c r="E100" s="66">
        <v>2421.04</v>
      </c>
      <c r="F100" s="66">
        <v>42915.94</v>
      </c>
      <c r="G100" s="66">
        <v>3575.48</v>
      </c>
      <c r="H100" s="66">
        <v>1411.41</v>
      </c>
      <c r="I100" s="66">
        <v>4482.01</v>
      </c>
      <c r="J100" s="66">
        <v>463.05</v>
      </c>
      <c r="K100" s="66">
        <v>350.37</v>
      </c>
      <c r="L100" s="67">
        <v>0</v>
      </c>
      <c r="M100" s="66">
        <v>0</v>
      </c>
      <c r="N100" s="74">
        <f t="shared" si="1"/>
        <v>377385.27999999991</v>
      </c>
    </row>
    <row r="101" spans="1:14" s="2" customFormat="1" ht="17.100000000000001" customHeight="1" x14ac:dyDescent="0.3">
      <c r="A101" s="1" t="s">
        <v>198</v>
      </c>
      <c r="B101" s="3" t="s">
        <v>199</v>
      </c>
      <c r="C101" s="66">
        <v>85398.95</v>
      </c>
      <c r="D101" s="66">
        <v>41318.53</v>
      </c>
      <c r="E101" s="66">
        <v>1148.46</v>
      </c>
      <c r="F101" s="66">
        <v>10795.68</v>
      </c>
      <c r="G101" s="66">
        <v>1040.3900000000001</v>
      </c>
      <c r="H101" s="66">
        <v>462.48</v>
      </c>
      <c r="I101" s="66">
        <v>1060.3399999999999</v>
      </c>
      <c r="J101" s="66">
        <v>258.05</v>
      </c>
      <c r="K101" s="66">
        <v>70.45</v>
      </c>
      <c r="L101" s="67">
        <v>0</v>
      </c>
      <c r="M101" s="66">
        <v>0</v>
      </c>
      <c r="N101" s="74">
        <f t="shared" si="1"/>
        <v>141553.33000000002</v>
      </c>
    </row>
    <row r="102" spans="1:14" s="2" customFormat="1" ht="17.100000000000001" customHeight="1" x14ac:dyDescent="0.3">
      <c r="A102" s="1" t="s">
        <v>200</v>
      </c>
      <c r="B102" s="3" t="s">
        <v>201</v>
      </c>
      <c r="C102" s="66">
        <v>176861.58</v>
      </c>
      <c r="D102" s="66">
        <v>47024.6</v>
      </c>
      <c r="E102" s="66">
        <v>2195.75</v>
      </c>
      <c r="F102" s="66">
        <v>25880.260000000002</v>
      </c>
      <c r="G102" s="66">
        <v>3744.24</v>
      </c>
      <c r="H102" s="66">
        <v>1005.65</v>
      </c>
      <c r="I102" s="66">
        <v>3280.99</v>
      </c>
      <c r="J102" s="66">
        <v>469.44</v>
      </c>
      <c r="K102" s="66">
        <v>186.54</v>
      </c>
      <c r="L102" s="67">
        <v>0</v>
      </c>
      <c r="M102" s="66">
        <v>0</v>
      </c>
      <c r="N102" s="74">
        <f t="shared" si="1"/>
        <v>260649.05</v>
      </c>
    </row>
    <row r="103" spans="1:14" s="2" customFormat="1" ht="17.100000000000001" customHeight="1" x14ac:dyDescent="0.3">
      <c r="A103" s="1" t="s">
        <v>202</v>
      </c>
      <c r="B103" s="3" t="s">
        <v>203</v>
      </c>
      <c r="C103" s="66">
        <v>353077.43</v>
      </c>
      <c r="D103" s="66">
        <v>202018.62</v>
      </c>
      <c r="E103" s="66">
        <v>4010.11</v>
      </c>
      <c r="F103" s="66">
        <v>61319.049999999996</v>
      </c>
      <c r="G103" s="66">
        <v>9468.36</v>
      </c>
      <c r="H103" s="66">
        <v>2141.89</v>
      </c>
      <c r="I103" s="66">
        <v>8255.19</v>
      </c>
      <c r="J103" s="66">
        <v>788.08</v>
      </c>
      <c r="K103" s="66">
        <v>481.14</v>
      </c>
      <c r="L103" s="67">
        <v>42217</v>
      </c>
      <c r="M103" s="66">
        <v>0</v>
      </c>
      <c r="N103" s="74">
        <f t="shared" si="1"/>
        <v>683776.87</v>
      </c>
    </row>
    <row r="104" spans="1:14" s="2" customFormat="1" ht="17.100000000000001" customHeight="1" x14ac:dyDescent="0.3">
      <c r="A104" s="1" t="s">
        <v>204</v>
      </c>
      <c r="B104" s="3" t="s">
        <v>205</v>
      </c>
      <c r="C104" s="66">
        <v>132103.73000000001</v>
      </c>
      <c r="D104" s="66">
        <v>45157.35</v>
      </c>
      <c r="E104" s="66">
        <v>1348</v>
      </c>
      <c r="F104" s="66">
        <v>21951.06</v>
      </c>
      <c r="G104" s="66">
        <v>1506.98</v>
      </c>
      <c r="H104" s="66">
        <v>780.41</v>
      </c>
      <c r="I104" s="66">
        <v>2090.2199999999998</v>
      </c>
      <c r="J104" s="66">
        <v>244.71</v>
      </c>
      <c r="K104" s="66">
        <v>172.59</v>
      </c>
      <c r="L104" s="67">
        <v>0</v>
      </c>
      <c r="M104" s="66">
        <v>0</v>
      </c>
      <c r="N104" s="74">
        <f t="shared" si="1"/>
        <v>205355.05000000002</v>
      </c>
    </row>
    <row r="105" spans="1:14" s="2" customFormat="1" ht="17.100000000000001" customHeight="1" x14ac:dyDescent="0.3">
      <c r="A105" s="1" t="s">
        <v>206</v>
      </c>
      <c r="B105" s="3" t="s">
        <v>207</v>
      </c>
      <c r="C105" s="66">
        <v>167685.07</v>
      </c>
      <c r="D105" s="66">
        <v>90660.89</v>
      </c>
      <c r="E105" s="66">
        <v>2023.84</v>
      </c>
      <c r="F105" s="66">
        <v>26899.83</v>
      </c>
      <c r="G105" s="66">
        <v>3589.81</v>
      </c>
      <c r="H105" s="66">
        <v>987.6</v>
      </c>
      <c r="I105" s="66">
        <v>3329.28</v>
      </c>
      <c r="J105" s="66">
        <v>417.23</v>
      </c>
      <c r="K105" s="66">
        <v>202.8</v>
      </c>
      <c r="L105" s="67">
        <v>0</v>
      </c>
      <c r="M105" s="66">
        <v>0</v>
      </c>
      <c r="N105" s="74">
        <f t="shared" si="1"/>
        <v>295796.34999999998</v>
      </c>
    </row>
    <row r="106" spans="1:14" s="2" customFormat="1" ht="17.100000000000001" customHeight="1" x14ac:dyDescent="0.3">
      <c r="A106" s="1" t="s">
        <v>208</v>
      </c>
      <c r="B106" s="3" t="s">
        <v>209</v>
      </c>
      <c r="C106" s="66">
        <v>331189.67</v>
      </c>
      <c r="D106" s="66">
        <v>75028.02</v>
      </c>
      <c r="E106" s="66">
        <v>3890.78</v>
      </c>
      <c r="F106" s="66">
        <v>54525.340000000004</v>
      </c>
      <c r="G106" s="66">
        <v>8701.26</v>
      </c>
      <c r="H106" s="66">
        <v>1968.91</v>
      </c>
      <c r="I106" s="66">
        <v>7434.93</v>
      </c>
      <c r="J106" s="66">
        <v>810.02</v>
      </c>
      <c r="K106" s="66">
        <v>417.53</v>
      </c>
      <c r="L106" s="67">
        <v>0</v>
      </c>
      <c r="M106" s="66">
        <v>0</v>
      </c>
      <c r="N106" s="74">
        <f t="shared" si="1"/>
        <v>483966.46000000008</v>
      </c>
    </row>
    <row r="107" spans="1:14" s="2" customFormat="1" ht="17.100000000000001" customHeight="1" x14ac:dyDescent="0.3">
      <c r="A107" s="1" t="s">
        <v>210</v>
      </c>
      <c r="B107" s="3" t="s">
        <v>211</v>
      </c>
      <c r="C107" s="66">
        <v>116420.95</v>
      </c>
      <c r="D107" s="66">
        <v>64117.97</v>
      </c>
      <c r="E107" s="66">
        <v>1938.08</v>
      </c>
      <c r="F107" s="66">
        <v>9899.64</v>
      </c>
      <c r="G107" s="66">
        <v>792.79</v>
      </c>
      <c r="H107" s="66">
        <v>567.9</v>
      </c>
      <c r="I107" s="66">
        <v>670.56</v>
      </c>
      <c r="J107" s="66">
        <v>449.46</v>
      </c>
      <c r="K107" s="66">
        <v>37.76</v>
      </c>
      <c r="L107" s="67">
        <v>6555</v>
      </c>
      <c r="M107" s="66">
        <v>0</v>
      </c>
      <c r="N107" s="74">
        <f t="shared" si="1"/>
        <v>201450.10999999996</v>
      </c>
    </row>
    <row r="108" spans="1:14" s="2" customFormat="1" ht="17.100000000000001" customHeight="1" x14ac:dyDescent="0.3">
      <c r="A108" s="1" t="s">
        <v>212</v>
      </c>
      <c r="B108" s="3" t="s">
        <v>213</v>
      </c>
      <c r="C108" s="66">
        <v>102569.62</v>
      </c>
      <c r="D108" s="66">
        <v>49829.599999999999</v>
      </c>
      <c r="E108" s="66">
        <v>1670.19</v>
      </c>
      <c r="F108" s="66">
        <v>9277.27</v>
      </c>
      <c r="G108" s="66">
        <v>808.99</v>
      </c>
      <c r="H108" s="66">
        <v>507.62</v>
      </c>
      <c r="I108" s="66">
        <v>698.69</v>
      </c>
      <c r="J108" s="66">
        <v>383.68</v>
      </c>
      <c r="K108" s="66">
        <v>39.85</v>
      </c>
      <c r="L108" s="67">
        <v>0</v>
      </c>
      <c r="M108" s="66">
        <v>0</v>
      </c>
      <c r="N108" s="74">
        <f t="shared" si="1"/>
        <v>165785.50999999998</v>
      </c>
    </row>
    <row r="109" spans="1:14" s="2" customFormat="1" ht="17.100000000000001" customHeight="1" x14ac:dyDescent="0.3">
      <c r="A109" s="1" t="s">
        <v>214</v>
      </c>
      <c r="B109" s="3" t="s">
        <v>215</v>
      </c>
      <c r="C109" s="66">
        <v>122581.03</v>
      </c>
      <c r="D109" s="66">
        <v>52788.09</v>
      </c>
      <c r="E109" s="66">
        <v>1859.77</v>
      </c>
      <c r="F109" s="66">
        <v>13297.25</v>
      </c>
      <c r="G109" s="66">
        <v>1545.16</v>
      </c>
      <c r="H109" s="66">
        <v>635.96</v>
      </c>
      <c r="I109" s="66">
        <v>1312.37</v>
      </c>
      <c r="J109" s="66">
        <v>415.85</v>
      </c>
      <c r="K109" s="66">
        <v>73.599999999999994</v>
      </c>
      <c r="L109" s="67">
        <v>0</v>
      </c>
      <c r="M109" s="66">
        <v>0</v>
      </c>
      <c r="N109" s="74">
        <f t="shared" si="1"/>
        <v>194509.08</v>
      </c>
    </row>
    <row r="110" spans="1:14" s="2" customFormat="1" ht="17.100000000000001" customHeight="1" x14ac:dyDescent="0.3">
      <c r="A110" s="1" t="s">
        <v>216</v>
      </c>
      <c r="B110" s="3" t="s">
        <v>217</v>
      </c>
      <c r="C110" s="66">
        <v>350531.13</v>
      </c>
      <c r="D110" s="66">
        <v>282940.96000000002</v>
      </c>
      <c r="E110" s="66">
        <v>3400.42</v>
      </c>
      <c r="F110" s="66">
        <v>71782.099999999991</v>
      </c>
      <c r="G110" s="66">
        <v>10736.72</v>
      </c>
      <c r="H110" s="66">
        <v>2275.36</v>
      </c>
      <c r="I110" s="66">
        <v>9967.2900000000009</v>
      </c>
      <c r="J110" s="66">
        <v>609.96</v>
      </c>
      <c r="K110" s="66">
        <v>604.1</v>
      </c>
      <c r="L110" s="67">
        <v>0</v>
      </c>
      <c r="M110" s="66">
        <v>0</v>
      </c>
      <c r="N110" s="74">
        <f t="shared" si="1"/>
        <v>732848.04</v>
      </c>
    </row>
    <row r="111" spans="1:14" s="2" customFormat="1" ht="17.100000000000001" customHeight="1" x14ac:dyDescent="0.3">
      <c r="A111" s="1" t="s">
        <v>218</v>
      </c>
      <c r="B111" s="3" t="s">
        <v>219</v>
      </c>
      <c r="C111" s="66">
        <v>512951.16</v>
      </c>
      <c r="D111" s="66">
        <v>290971.56</v>
      </c>
      <c r="E111" s="66">
        <v>6048.68</v>
      </c>
      <c r="F111" s="66">
        <v>91793.640000000014</v>
      </c>
      <c r="G111" s="66">
        <v>12499.52</v>
      </c>
      <c r="H111" s="66">
        <v>3178.78</v>
      </c>
      <c r="I111" s="66">
        <v>11644.96</v>
      </c>
      <c r="J111" s="66">
        <v>1520.61</v>
      </c>
      <c r="K111" s="66">
        <v>725.94</v>
      </c>
      <c r="L111" s="67">
        <v>0</v>
      </c>
      <c r="M111" s="66">
        <v>0</v>
      </c>
      <c r="N111" s="74">
        <f t="shared" si="1"/>
        <v>931334.85</v>
      </c>
    </row>
    <row r="112" spans="1:14" s="2" customFormat="1" ht="17.100000000000001" customHeight="1" x14ac:dyDescent="0.3">
      <c r="A112" s="1" t="s">
        <v>220</v>
      </c>
      <c r="B112" s="3" t="s">
        <v>221</v>
      </c>
      <c r="C112" s="66">
        <v>333449.78999999998</v>
      </c>
      <c r="D112" s="66">
        <v>154189.03</v>
      </c>
      <c r="E112" s="66">
        <v>3439.57</v>
      </c>
      <c r="F112" s="66">
        <v>55406.1</v>
      </c>
      <c r="G112" s="66">
        <v>5506.68</v>
      </c>
      <c r="H112" s="66">
        <v>1979.93</v>
      </c>
      <c r="I112" s="66">
        <v>6068.41</v>
      </c>
      <c r="J112" s="66">
        <v>771.75</v>
      </c>
      <c r="K112" s="66">
        <v>436.18</v>
      </c>
      <c r="L112" s="67">
        <v>0</v>
      </c>
      <c r="M112" s="66">
        <v>0</v>
      </c>
      <c r="N112" s="74">
        <f t="shared" si="1"/>
        <v>561247.44000000018</v>
      </c>
    </row>
    <row r="113" spans="1:14" s="2" customFormat="1" ht="17.100000000000001" customHeight="1" x14ac:dyDescent="0.3">
      <c r="A113" s="1" t="s">
        <v>222</v>
      </c>
      <c r="B113" s="3" t="s">
        <v>223</v>
      </c>
      <c r="C113" s="66">
        <v>491715.86</v>
      </c>
      <c r="D113" s="66">
        <v>61279.199999999997</v>
      </c>
      <c r="E113" s="66">
        <v>5210.21</v>
      </c>
      <c r="F113" s="66">
        <v>92606.069999999992</v>
      </c>
      <c r="G113" s="66">
        <v>15518.47</v>
      </c>
      <c r="H113" s="66">
        <v>3081.74</v>
      </c>
      <c r="I113" s="66">
        <v>13455.67</v>
      </c>
      <c r="J113" s="66">
        <v>984.64</v>
      </c>
      <c r="K113" s="66">
        <v>753.45</v>
      </c>
      <c r="L113" s="67">
        <v>0</v>
      </c>
      <c r="M113" s="66">
        <v>0</v>
      </c>
      <c r="N113" s="74">
        <f t="shared" si="1"/>
        <v>684605.30999999982</v>
      </c>
    </row>
    <row r="114" spans="1:14" s="2" customFormat="1" ht="17.100000000000001" customHeight="1" x14ac:dyDescent="0.3">
      <c r="A114" s="1" t="s">
        <v>224</v>
      </c>
      <c r="B114" s="3" t="s">
        <v>225</v>
      </c>
      <c r="C114" s="66">
        <v>140425.79999999999</v>
      </c>
      <c r="D114" s="66">
        <v>33314.949999999997</v>
      </c>
      <c r="E114" s="66">
        <v>1453.19</v>
      </c>
      <c r="F114" s="66">
        <v>30206.629999999997</v>
      </c>
      <c r="G114" s="66">
        <v>502.2</v>
      </c>
      <c r="H114" s="66">
        <v>935.71</v>
      </c>
      <c r="I114" s="66">
        <v>2231.25</v>
      </c>
      <c r="J114" s="66">
        <v>244.1</v>
      </c>
      <c r="K114" s="66">
        <v>255.21</v>
      </c>
      <c r="L114" s="67">
        <v>4179</v>
      </c>
      <c r="M114" s="66">
        <v>0</v>
      </c>
      <c r="N114" s="74">
        <f t="shared" si="1"/>
        <v>213748.04</v>
      </c>
    </row>
    <row r="115" spans="1:14" s="2" customFormat="1" ht="17.100000000000001" customHeight="1" x14ac:dyDescent="0.3">
      <c r="A115" s="1" t="s">
        <v>226</v>
      </c>
      <c r="B115" s="3" t="s">
        <v>227</v>
      </c>
      <c r="C115" s="66">
        <v>2186336.12</v>
      </c>
      <c r="D115" s="66">
        <v>986318.75</v>
      </c>
      <c r="E115" s="66">
        <v>16443.38</v>
      </c>
      <c r="F115" s="66">
        <v>537754.02</v>
      </c>
      <c r="G115" s="66">
        <v>52035.43</v>
      </c>
      <c r="H115" s="66">
        <v>15435.46</v>
      </c>
      <c r="I115" s="66">
        <v>63418.51</v>
      </c>
      <c r="J115" s="66">
        <v>2254.36</v>
      </c>
      <c r="K115" s="66">
        <v>4811.05</v>
      </c>
      <c r="L115" s="67">
        <v>0</v>
      </c>
      <c r="M115" s="66">
        <v>0</v>
      </c>
      <c r="N115" s="74">
        <f t="shared" si="1"/>
        <v>3864807.0799999996</v>
      </c>
    </row>
    <row r="116" spans="1:14" s="2" customFormat="1" ht="17.100000000000001" customHeight="1" x14ac:dyDescent="0.3">
      <c r="A116" s="1" t="s">
        <v>228</v>
      </c>
      <c r="B116" s="3" t="s">
        <v>229</v>
      </c>
      <c r="C116" s="66">
        <v>343714.3</v>
      </c>
      <c r="D116" s="66">
        <v>107151.86</v>
      </c>
      <c r="E116" s="66">
        <v>3782.87</v>
      </c>
      <c r="F116" s="66">
        <v>60429.71</v>
      </c>
      <c r="G116" s="66">
        <v>5984.51</v>
      </c>
      <c r="H116" s="66">
        <v>2093.4</v>
      </c>
      <c r="I116" s="66">
        <v>6627.41</v>
      </c>
      <c r="J116" s="66">
        <v>742.5</v>
      </c>
      <c r="K116" s="66">
        <v>478.67</v>
      </c>
      <c r="L116" s="67">
        <v>9975</v>
      </c>
      <c r="M116" s="66">
        <v>0</v>
      </c>
      <c r="N116" s="74">
        <f t="shared" si="1"/>
        <v>540980.2300000001</v>
      </c>
    </row>
    <row r="117" spans="1:14" s="2" customFormat="1" ht="17.100000000000001" customHeight="1" x14ac:dyDescent="0.3">
      <c r="A117" s="1" t="s">
        <v>230</v>
      </c>
      <c r="B117" s="3" t="s">
        <v>231</v>
      </c>
      <c r="C117" s="66">
        <v>117865.4</v>
      </c>
      <c r="D117" s="66">
        <v>36579.519999999997</v>
      </c>
      <c r="E117" s="66">
        <v>1493.2</v>
      </c>
      <c r="F117" s="66">
        <v>17650.830000000002</v>
      </c>
      <c r="G117" s="66">
        <v>2471.9299999999998</v>
      </c>
      <c r="H117" s="66">
        <v>676.77</v>
      </c>
      <c r="I117" s="66">
        <v>2213.5500000000002</v>
      </c>
      <c r="J117" s="66">
        <v>314.58999999999997</v>
      </c>
      <c r="K117" s="66">
        <v>127.9</v>
      </c>
      <c r="L117" s="67">
        <v>0</v>
      </c>
      <c r="M117" s="66">
        <v>0</v>
      </c>
      <c r="N117" s="74">
        <f t="shared" si="1"/>
        <v>179393.68999999997</v>
      </c>
    </row>
    <row r="118" spans="1:14" s="2" customFormat="1" ht="17.100000000000001" customHeight="1" x14ac:dyDescent="0.3">
      <c r="A118" s="1" t="s">
        <v>232</v>
      </c>
      <c r="B118" s="3" t="s">
        <v>233</v>
      </c>
      <c r="C118" s="66">
        <v>179464.13</v>
      </c>
      <c r="D118" s="66">
        <v>52869.599999999999</v>
      </c>
      <c r="E118" s="66">
        <v>2344.23</v>
      </c>
      <c r="F118" s="66">
        <v>23817.040000000001</v>
      </c>
      <c r="G118" s="66">
        <v>3531.48</v>
      </c>
      <c r="H118" s="66">
        <v>986</v>
      </c>
      <c r="I118" s="66">
        <v>2903.28</v>
      </c>
      <c r="J118" s="66">
        <v>500.08</v>
      </c>
      <c r="K118" s="66">
        <v>161.13</v>
      </c>
      <c r="L118" s="67">
        <v>165</v>
      </c>
      <c r="M118" s="66">
        <v>0</v>
      </c>
      <c r="N118" s="74">
        <f t="shared" si="1"/>
        <v>266741.97000000009</v>
      </c>
    </row>
    <row r="119" spans="1:14" s="2" customFormat="1" ht="17.100000000000001" customHeight="1" x14ac:dyDescent="0.3">
      <c r="A119" s="1" t="s">
        <v>234</v>
      </c>
      <c r="B119" s="3" t="s">
        <v>235</v>
      </c>
      <c r="C119" s="66">
        <v>375747.97</v>
      </c>
      <c r="D119" s="66">
        <v>84709.68</v>
      </c>
      <c r="E119" s="66">
        <v>4048.03</v>
      </c>
      <c r="F119" s="66">
        <v>60587.569999999992</v>
      </c>
      <c r="G119" s="66">
        <v>10151.959999999999</v>
      </c>
      <c r="H119" s="66">
        <v>2200.92</v>
      </c>
      <c r="I119" s="66">
        <v>8456.49</v>
      </c>
      <c r="J119" s="66">
        <v>794.01</v>
      </c>
      <c r="K119" s="66">
        <v>467.47</v>
      </c>
      <c r="L119" s="67">
        <v>0</v>
      </c>
      <c r="M119" s="66">
        <v>0</v>
      </c>
      <c r="N119" s="74">
        <f t="shared" si="1"/>
        <v>547164.1</v>
      </c>
    </row>
    <row r="120" spans="1:14" s="2" customFormat="1" ht="17.100000000000001" customHeight="1" x14ac:dyDescent="0.3">
      <c r="A120" s="1" t="s">
        <v>236</v>
      </c>
      <c r="B120" s="3" t="s">
        <v>237</v>
      </c>
      <c r="C120" s="66">
        <v>447557.2</v>
      </c>
      <c r="D120" s="66">
        <v>241237.58</v>
      </c>
      <c r="E120" s="66">
        <v>5883.35</v>
      </c>
      <c r="F120" s="66">
        <v>63068.58</v>
      </c>
      <c r="G120" s="66">
        <v>5229.24</v>
      </c>
      <c r="H120" s="66">
        <v>2516.29</v>
      </c>
      <c r="I120" s="66">
        <v>5967.6</v>
      </c>
      <c r="J120" s="66">
        <v>1242.78</v>
      </c>
      <c r="K120" s="66">
        <v>439.63</v>
      </c>
      <c r="L120" s="67">
        <v>18898</v>
      </c>
      <c r="M120" s="66">
        <v>0</v>
      </c>
      <c r="N120" s="74">
        <f t="shared" si="1"/>
        <v>792040.25</v>
      </c>
    </row>
    <row r="121" spans="1:14" s="2" customFormat="1" ht="17.100000000000001" customHeight="1" x14ac:dyDescent="0.3">
      <c r="A121" s="1" t="s">
        <v>238</v>
      </c>
      <c r="B121" s="3" t="s">
        <v>239</v>
      </c>
      <c r="C121" s="66">
        <v>335624.09</v>
      </c>
      <c r="D121" s="66">
        <v>251125.9</v>
      </c>
      <c r="E121" s="66">
        <v>3515.24</v>
      </c>
      <c r="F121" s="66">
        <v>59336.060000000005</v>
      </c>
      <c r="G121" s="66">
        <v>6406.11</v>
      </c>
      <c r="H121" s="66">
        <v>2045.97</v>
      </c>
      <c r="I121" s="66">
        <v>6828.96</v>
      </c>
      <c r="J121" s="66">
        <v>728.9</v>
      </c>
      <c r="K121" s="66">
        <v>474.95</v>
      </c>
      <c r="L121" s="67">
        <v>0</v>
      </c>
      <c r="M121" s="66">
        <v>0</v>
      </c>
      <c r="N121" s="74">
        <f t="shared" si="1"/>
        <v>666086.17999999993</v>
      </c>
    </row>
    <row r="122" spans="1:14" s="2" customFormat="1" ht="17.100000000000001" customHeight="1" x14ac:dyDescent="0.3">
      <c r="A122" s="1" t="s">
        <v>240</v>
      </c>
      <c r="B122" s="3" t="s">
        <v>241</v>
      </c>
      <c r="C122" s="66">
        <v>102298.84</v>
      </c>
      <c r="D122" s="66">
        <v>50205.72</v>
      </c>
      <c r="E122" s="66">
        <v>1471.66</v>
      </c>
      <c r="F122" s="66">
        <v>12642.74</v>
      </c>
      <c r="G122" s="66">
        <v>1361.54</v>
      </c>
      <c r="H122" s="66">
        <v>552.52</v>
      </c>
      <c r="I122" s="66">
        <v>1283.8499999999999</v>
      </c>
      <c r="J122" s="66">
        <v>327.97</v>
      </c>
      <c r="K122" s="66">
        <v>79.34</v>
      </c>
      <c r="L122" s="67">
        <v>3557</v>
      </c>
      <c r="M122" s="66">
        <v>0</v>
      </c>
      <c r="N122" s="74">
        <f t="shared" si="1"/>
        <v>173781.18</v>
      </c>
    </row>
    <row r="123" spans="1:14" s="2" customFormat="1" ht="17.100000000000001" customHeight="1" x14ac:dyDescent="0.3">
      <c r="A123" s="1" t="s">
        <v>242</v>
      </c>
      <c r="B123" s="3" t="s">
        <v>243</v>
      </c>
      <c r="C123" s="66">
        <v>753861.84</v>
      </c>
      <c r="D123" s="66">
        <v>308900.13</v>
      </c>
      <c r="E123" s="66">
        <v>6357.24</v>
      </c>
      <c r="F123" s="66">
        <v>172339.91</v>
      </c>
      <c r="G123" s="66">
        <v>20642.009999999998</v>
      </c>
      <c r="H123" s="66">
        <v>5139.97</v>
      </c>
      <c r="I123" s="66">
        <v>22005.09</v>
      </c>
      <c r="J123" s="66">
        <v>1046.81</v>
      </c>
      <c r="K123" s="66">
        <v>1507.61</v>
      </c>
      <c r="L123" s="67">
        <v>0</v>
      </c>
      <c r="M123" s="66">
        <v>0</v>
      </c>
      <c r="N123" s="74">
        <f t="shared" si="1"/>
        <v>1291800.6100000001</v>
      </c>
    </row>
    <row r="124" spans="1:14" s="2" customFormat="1" ht="17.100000000000001" customHeight="1" x14ac:dyDescent="0.3">
      <c r="A124" s="1" t="s">
        <v>244</v>
      </c>
      <c r="B124" s="3" t="s">
        <v>245</v>
      </c>
      <c r="C124" s="66">
        <v>322028.36</v>
      </c>
      <c r="D124" s="66">
        <v>60382.8</v>
      </c>
      <c r="E124" s="66">
        <v>3735.82</v>
      </c>
      <c r="F124" s="66">
        <v>54603.44</v>
      </c>
      <c r="G124" s="66">
        <v>8635.17</v>
      </c>
      <c r="H124" s="66">
        <v>1936.46</v>
      </c>
      <c r="I124" s="66">
        <v>7379.73</v>
      </c>
      <c r="J124" s="66">
        <v>749.05</v>
      </c>
      <c r="K124" s="66">
        <v>423.4</v>
      </c>
      <c r="L124" s="67">
        <v>0</v>
      </c>
      <c r="M124" s="66">
        <v>0</v>
      </c>
      <c r="N124" s="74">
        <f t="shared" si="1"/>
        <v>459874.23</v>
      </c>
    </row>
    <row r="125" spans="1:14" s="2" customFormat="1" ht="17.100000000000001" customHeight="1" x14ac:dyDescent="0.3">
      <c r="A125" s="1" t="s">
        <v>246</v>
      </c>
      <c r="B125" s="3" t="s">
        <v>247</v>
      </c>
      <c r="C125" s="66">
        <v>206309.84</v>
      </c>
      <c r="D125" s="66">
        <v>75142.27</v>
      </c>
      <c r="E125" s="66">
        <v>2581.17</v>
      </c>
      <c r="F125" s="66">
        <v>30864.95</v>
      </c>
      <c r="G125" s="66">
        <v>4571.78</v>
      </c>
      <c r="H125" s="66">
        <v>1183.6400000000001</v>
      </c>
      <c r="I125" s="66">
        <v>3933.07</v>
      </c>
      <c r="J125" s="66">
        <v>542.26</v>
      </c>
      <c r="K125" s="66">
        <v>224.21</v>
      </c>
      <c r="L125" s="67">
        <v>572</v>
      </c>
      <c r="M125" s="66">
        <v>0</v>
      </c>
      <c r="N125" s="74">
        <f t="shared" si="1"/>
        <v>325925.19000000006</v>
      </c>
    </row>
    <row r="126" spans="1:14" s="2" customFormat="1" ht="17.100000000000001" customHeight="1" x14ac:dyDescent="0.3">
      <c r="A126" s="1" t="s">
        <v>248</v>
      </c>
      <c r="B126" s="3" t="s">
        <v>249</v>
      </c>
      <c r="C126" s="66">
        <v>536977.6</v>
      </c>
      <c r="D126" s="66">
        <v>169701.19</v>
      </c>
      <c r="E126" s="66">
        <v>5489.85</v>
      </c>
      <c r="F126" s="66">
        <v>90030.540000000008</v>
      </c>
      <c r="G126" s="66">
        <v>4886.71</v>
      </c>
      <c r="H126" s="66">
        <v>3196.32</v>
      </c>
      <c r="I126" s="66">
        <v>7897.31</v>
      </c>
      <c r="J126" s="66">
        <v>1188.0899999999999</v>
      </c>
      <c r="K126" s="66">
        <v>711.52</v>
      </c>
      <c r="L126" s="67">
        <v>22254</v>
      </c>
      <c r="M126" s="66">
        <v>0</v>
      </c>
      <c r="N126" s="74">
        <f t="shared" si="1"/>
        <v>842333.13</v>
      </c>
    </row>
    <row r="127" spans="1:14" s="2" customFormat="1" ht="17.100000000000001" customHeight="1" x14ac:dyDescent="0.3">
      <c r="A127" s="1" t="s">
        <v>250</v>
      </c>
      <c r="B127" s="3" t="s">
        <v>251</v>
      </c>
      <c r="C127" s="66">
        <v>100396.52</v>
      </c>
      <c r="D127" s="66">
        <v>44889</v>
      </c>
      <c r="E127" s="66">
        <v>1528.36</v>
      </c>
      <c r="F127" s="66">
        <v>11831.18</v>
      </c>
      <c r="G127" s="66">
        <v>1494.36</v>
      </c>
      <c r="H127" s="66">
        <v>536.09</v>
      </c>
      <c r="I127" s="66">
        <v>1272.46</v>
      </c>
      <c r="J127" s="66">
        <v>346.64</v>
      </c>
      <c r="K127" s="66">
        <v>70.12</v>
      </c>
      <c r="L127" s="67">
        <v>0</v>
      </c>
      <c r="M127" s="66">
        <v>0</v>
      </c>
      <c r="N127" s="74">
        <f t="shared" si="1"/>
        <v>162364.72999999998</v>
      </c>
    </row>
    <row r="128" spans="1:14" s="2" customFormat="1" ht="17.100000000000001" customHeight="1" x14ac:dyDescent="0.3">
      <c r="A128" s="1" t="s">
        <v>252</v>
      </c>
      <c r="B128" s="3" t="s">
        <v>253</v>
      </c>
      <c r="C128" s="66">
        <v>106107.89</v>
      </c>
      <c r="D128" s="66">
        <v>66655.63</v>
      </c>
      <c r="E128" s="66">
        <v>1615.12</v>
      </c>
      <c r="F128" s="66">
        <v>11961.869999999999</v>
      </c>
      <c r="G128" s="66">
        <v>905.95</v>
      </c>
      <c r="H128" s="66">
        <v>557.74</v>
      </c>
      <c r="I128" s="66">
        <v>975.73</v>
      </c>
      <c r="J128" s="66">
        <v>360.58</v>
      </c>
      <c r="K128" s="66">
        <v>68.34</v>
      </c>
      <c r="L128" s="67">
        <v>2962</v>
      </c>
      <c r="M128" s="66">
        <v>0</v>
      </c>
      <c r="N128" s="74">
        <f t="shared" si="1"/>
        <v>192170.85</v>
      </c>
    </row>
    <row r="129" spans="1:14" s="2" customFormat="1" ht="17.100000000000001" customHeight="1" x14ac:dyDescent="0.3">
      <c r="A129" s="1" t="s">
        <v>254</v>
      </c>
      <c r="B129" s="3" t="s">
        <v>255</v>
      </c>
      <c r="C129" s="66">
        <v>109007.53</v>
      </c>
      <c r="D129" s="66">
        <v>52579.57</v>
      </c>
      <c r="E129" s="66">
        <v>1590.77</v>
      </c>
      <c r="F129" s="66">
        <v>12919.21</v>
      </c>
      <c r="G129" s="66">
        <v>1201.2</v>
      </c>
      <c r="H129" s="66">
        <v>581</v>
      </c>
      <c r="I129" s="66">
        <v>1198.3599999999999</v>
      </c>
      <c r="J129" s="66">
        <v>356.11</v>
      </c>
      <c r="K129" s="66">
        <v>78.27</v>
      </c>
      <c r="L129" s="67">
        <v>0</v>
      </c>
      <c r="M129" s="66">
        <v>0</v>
      </c>
      <c r="N129" s="74">
        <f t="shared" si="1"/>
        <v>179512.01999999996</v>
      </c>
    </row>
    <row r="130" spans="1:14" s="2" customFormat="1" ht="17.100000000000001" customHeight="1" x14ac:dyDescent="0.3">
      <c r="A130" s="1" t="s">
        <v>256</v>
      </c>
      <c r="B130" s="3" t="s">
        <v>257</v>
      </c>
      <c r="C130" s="66">
        <v>120364.04</v>
      </c>
      <c r="D130" s="66">
        <v>49119.73</v>
      </c>
      <c r="E130" s="66">
        <v>1470.19</v>
      </c>
      <c r="F130" s="66">
        <v>19740.349999999999</v>
      </c>
      <c r="G130" s="66">
        <v>1317.64</v>
      </c>
      <c r="H130" s="66">
        <v>715.89</v>
      </c>
      <c r="I130" s="66">
        <v>1810.8</v>
      </c>
      <c r="J130" s="66">
        <v>305.42</v>
      </c>
      <c r="K130" s="66">
        <v>149.76</v>
      </c>
      <c r="L130" s="67">
        <v>3903</v>
      </c>
      <c r="M130" s="66">
        <v>0</v>
      </c>
      <c r="N130" s="74">
        <f t="shared" si="1"/>
        <v>198896.82000000004</v>
      </c>
    </row>
    <row r="131" spans="1:14" s="2" customFormat="1" ht="17.100000000000001" customHeight="1" x14ac:dyDescent="0.3">
      <c r="A131" s="1" t="s">
        <v>258</v>
      </c>
      <c r="B131" s="3" t="s">
        <v>259</v>
      </c>
      <c r="C131" s="66">
        <v>217086.55</v>
      </c>
      <c r="D131" s="66">
        <v>80324.02</v>
      </c>
      <c r="E131" s="66">
        <v>2516.94</v>
      </c>
      <c r="F131" s="66">
        <v>35315.69</v>
      </c>
      <c r="G131" s="66">
        <v>5758.74</v>
      </c>
      <c r="H131" s="66">
        <v>1283.32</v>
      </c>
      <c r="I131" s="66">
        <v>4898.3100000000004</v>
      </c>
      <c r="J131" s="66">
        <v>530.49</v>
      </c>
      <c r="K131" s="66">
        <v>269.95999999999998</v>
      </c>
      <c r="L131" s="67">
        <v>0</v>
      </c>
      <c r="M131" s="66">
        <v>0</v>
      </c>
      <c r="N131" s="74">
        <f t="shared" si="1"/>
        <v>347984.02</v>
      </c>
    </row>
    <row r="132" spans="1:14" s="2" customFormat="1" ht="17.100000000000001" customHeight="1" x14ac:dyDescent="0.3">
      <c r="A132" s="1" t="s">
        <v>260</v>
      </c>
      <c r="B132" s="3" t="s">
        <v>261</v>
      </c>
      <c r="C132" s="66">
        <v>1538335.39</v>
      </c>
      <c r="D132" s="66">
        <v>1031722.56</v>
      </c>
      <c r="E132" s="66">
        <v>13625.57</v>
      </c>
      <c r="F132" s="66">
        <v>332898.25999999995</v>
      </c>
      <c r="G132" s="66">
        <v>41226.04</v>
      </c>
      <c r="H132" s="66">
        <v>10225.049999999999</v>
      </c>
      <c r="I132" s="66">
        <v>41778.39</v>
      </c>
      <c r="J132" s="66">
        <v>2411.8200000000002</v>
      </c>
      <c r="K132" s="66">
        <v>2866.4</v>
      </c>
      <c r="L132" s="67">
        <v>60562</v>
      </c>
      <c r="M132" s="66">
        <v>0</v>
      </c>
      <c r="N132" s="74">
        <f t="shared" si="1"/>
        <v>3075651.4799999995</v>
      </c>
    </row>
    <row r="133" spans="1:14" s="2" customFormat="1" ht="17.100000000000001" customHeight="1" x14ac:dyDescent="0.3">
      <c r="A133" s="1" t="s">
        <v>262</v>
      </c>
      <c r="B133" s="3" t="s">
        <v>263</v>
      </c>
      <c r="C133" s="66">
        <v>857315.92</v>
      </c>
      <c r="D133" s="66">
        <v>223526.77</v>
      </c>
      <c r="E133" s="66">
        <v>8908.16</v>
      </c>
      <c r="F133" s="66">
        <v>155562</v>
      </c>
      <c r="G133" s="66">
        <v>24190.73</v>
      </c>
      <c r="H133" s="66">
        <v>5277.25</v>
      </c>
      <c r="I133" s="66">
        <v>21300.39</v>
      </c>
      <c r="J133" s="66">
        <v>1693.87</v>
      </c>
      <c r="K133" s="66">
        <v>1255.3399999999999</v>
      </c>
      <c r="L133" s="67">
        <v>43649</v>
      </c>
      <c r="M133" s="66">
        <v>0</v>
      </c>
      <c r="N133" s="74">
        <f t="shared" si="1"/>
        <v>1342679.43</v>
      </c>
    </row>
    <row r="134" spans="1:14" s="2" customFormat="1" ht="17.100000000000001" customHeight="1" x14ac:dyDescent="0.3">
      <c r="A134" s="1" t="s">
        <v>264</v>
      </c>
      <c r="B134" s="3" t="s">
        <v>265</v>
      </c>
      <c r="C134" s="66">
        <v>368605.27</v>
      </c>
      <c r="D134" s="66">
        <v>88367.43</v>
      </c>
      <c r="E134" s="66">
        <v>4044.65</v>
      </c>
      <c r="F134" s="66">
        <v>64913.47</v>
      </c>
      <c r="G134" s="66">
        <v>11235.91</v>
      </c>
      <c r="H134" s="66">
        <v>2246.42</v>
      </c>
      <c r="I134" s="66">
        <v>9341.59</v>
      </c>
      <c r="J134" s="66">
        <v>797.28</v>
      </c>
      <c r="K134" s="66">
        <v>514.75</v>
      </c>
      <c r="L134" s="67">
        <v>0</v>
      </c>
      <c r="M134" s="66">
        <v>0</v>
      </c>
      <c r="N134" s="74">
        <f t="shared" si="1"/>
        <v>550066.77000000014</v>
      </c>
    </row>
    <row r="135" spans="1:14" s="2" customFormat="1" ht="17.100000000000001" customHeight="1" x14ac:dyDescent="0.3">
      <c r="A135" s="1" t="s">
        <v>266</v>
      </c>
      <c r="B135" s="3" t="s">
        <v>267</v>
      </c>
      <c r="C135" s="66">
        <v>160054.20000000001</v>
      </c>
      <c r="D135" s="66">
        <v>49627.4</v>
      </c>
      <c r="E135" s="66">
        <v>2137.6</v>
      </c>
      <c r="F135" s="66">
        <v>19491.95</v>
      </c>
      <c r="G135" s="66">
        <v>2580.42</v>
      </c>
      <c r="H135" s="66">
        <v>853.95</v>
      </c>
      <c r="I135" s="66">
        <v>2205.87</v>
      </c>
      <c r="J135" s="66">
        <v>462.24</v>
      </c>
      <c r="K135" s="66">
        <v>124.37</v>
      </c>
      <c r="L135" s="67">
        <v>6047</v>
      </c>
      <c r="M135" s="66">
        <v>0</v>
      </c>
      <c r="N135" s="74">
        <f t="shared" si="1"/>
        <v>243585.00000000003</v>
      </c>
    </row>
    <row r="136" spans="1:14" s="2" customFormat="1" ht="17.100000000000001" customHeight="1" x14ac:dyDescent="0.3">
      <c r="A136" s="1" t="s">
        <v>268</v>
      </c>
      <c r="B136" s="3" t="s">
        <v>269</v>
      </c>
      <c r="C136" s="66">
        <v>141485.26</v>
      </c>
      <c r="D136" s="66">
        <v>62902.559999999998</v>
      </c>
      <c r="E136" s="66">
        <v>1923.99</v>
      </c>
      <c r="F136" s="66">
        <v>19350.64</v>
      </c>
      <c r="G136" s="66">
        <v>2691.68</v>
      </c>
      <c r="H136" s="66">
        <v>791.07</v>
      </c>
      <c r="I136" s="66">
        <v>2353.4</v>
      </c>
      <c r="J136" s="66">
        <v>452.75</v>
      </c>
      <c r="K136" s="66">
        <v>131.88999999999999</v>
      </c>
      <c r="L136" s="67">
        <v>0</v>
      </c>
      <c r="M136" s="66">
        <v>0</v>
      </c>
      <c r="N136" s="74">
        <f t="shared" si="1"/>
        <v>232083.24000000002</v>
      </c>
    </row>
    <row r="137" spans="1:14" s="2" customFormat="1" ht="17.100000000000001" customHeight="1" x14ac:dyDescent="0.3">
      <c r="A137" s="1" t="s">
        <v>270</v>
      </c>
      <c r="B137" s="3" t="s">
        <v>271</v>
      </c>
      <c r="C137" s="66">
        <v>237589.2</v>
      </c>
      <c r="D137" s="66">
        <v>90553.94</v>
      </c>
      <c r="E137" s="66">
        <v>2021.5</v>
      </c>
      <c r="F137" s="66">
        <v>45663.839999999997</v>
      </c>
      <c r="G137" s="66">
        <v>708.89</v>
      </c>
      <c r="H137" s="66">
        <v>1486.83</v>
      </c>
      <c r="I137" s="66">
        <v>3336.65</v>
      </c>
      <c r="J137" s="66">
        <v>338.65</v>
      </c>
      <c r="K137" s="66">
        <v>383.72</v>
      </c>
      <c r="L137" s="67">
        <v>2454</v>
      </c>
      <c r="M137" s="66">
        <v>0</v>
      </c>
      <c r="N137" s="74">
        <f t="shared" ref="N137:N200" si="2">SUM(C137:M137)</f>
        <v>384537.22000000003</v>
      </c>
    </row>
    <row r="138" spans="1:14" s="2" customFormat="1" ht="17.100000000000001" customHeight="1" x14ac:dyDescent="0.3">
      <c r="A138" s="1" t="s">
        <v>272</v>
      </c>
      <c r="B138" s="3" t="s">
        <v>273</v>
      </c>
      <c r="C138" s="66">
        <v>487347.28</v>
      </c>
      <c r="D138" s="66">
        <v>127567.92</v>
      </c>
      <c r="E138" s="66">
        <v>5685.48</v>
      </c>
      <c r="F138" s="66">
        <v>84364.5</v>
      </c>
      <c r="G138" s="66">
        <v>10757.51</v>
      </c>
      <c r="H138" s="66">
        <v>2957</v>
      </c>
      <c r="I138" s="66">
        <v>10242.879999999999</v>
      </c>
      <c r="J138" s="66">
        <v>1117.5999999999999</v>
      </c>
      <c r="K138" s="66">
        <v>658.1</v>
      </c>
      <c r="L138" s="67">
        <v>0</v>
      </c>
      <c r="M138" s="66">
        <v>0</v>
      </c>
      <c r="N138" s="74">
        <f t="shared" si="2"/>
        <v>730698.27</v>
      </c>
    </row>
    <row r="139" spans="1:14" s="2" customFormat="1" ht="17.100000000000001" customHeight="1" x14ac:dyDescent="0.3">
      <c r="A139" s="1" t="s">
        <v>274</v>
      </c>
      <c r="B139" s="3" t="s">
        <v>275</v>
      </c>
      <c r="C139" s="66">
        <v>918414.46</v>
      </c>
      <c r="D139" s="66">
        <v>701585.5</v>
      </c>
      <c r="E139" s="66">
        <v>10112.39</v>
      </c>
      <c r="F139" s="66">
        <v>158743.76</v>
      </c>
      <c r="G139" s="66">
        <v>23423.79</v>
      </c>
      <c r="H139" s="66">
        <v>5554.08</v>
      </c>
      <c r="I139" s="66">
        <v>21016.33</v>
      </c>
      <c r="J139" s="66">
        <v>2042.95</v>
      </c>
      <c r="K139" s="66">
        <v>1250.74</v>
      </c>
      <c r="L139" s="67">
        <v>0</v>
      </c>
      <c r="M139" s="66">
        <v>0</v>
      </c>
      <c r="N139" s="74">
        <f t="shared" si="2"/>
        <v>1842144</v>
      </c>
    </row>
    <row r="140" spans="1:14" s="2" customFormat="1" ht="17.100000000000001" customHeight="1" x14ac:dyDescent="0.3">
      <c r="A140" s="1" t="s">
        <v>276</v>
      </c>
      <c r="B140" s="3" t="s">
        <v>277</v>
      </c>
      <c r="C140" s="66">
        <v>194047.68</v>
      </c>
      <c r="D140" s="66">
        <v>73566.240000000005</v>
      </c>
      <c r="E140" s="66">
        <v>2229.69</v>
      </c>
      <c r="F140" s="66">
        <v>30647.769999999997</v>
      </c>
      <c r="G140" s="66">
        <v>2787.34</v>
      </c>
      <c r="H140" s="66">
        <v>1132.31</v>
      </c>
      <c r="I140" s="66">
        <v>3169.36</v>
      </c>
      <c r="J140" s="66">
        <v>461.75</v>
      </c>
      <c r="K140" s="66">
        <v>231.97</v>
      </c>
      <c r="L140" s="67">
        <v>3606</v>
      </c>
      <c r="M140" s="66">
        <v>0</v>
      </c>
      <c r="N140" s="74">
        <f t="shared" si="2"/>
        <v>311880.11</v>
      </c>
    </row>
    <row r="141" spans="1:14" s="2" customFormat="1" ht="17.100000000000001" customHeight="1" x14ac:dyDescent="0.3">
      <c r="A141" s="1" t="s">
        <v>278</v>
      </c>
      <c r="B141" s="3" t="s">
        <v>279</v>
      </c>
      <c r="C141" s="66">
        <v>369986.74</v>
      </c>
      <c r="D141" s="66">
        <v>230296.4</v>
      </c>
      <c r="E141" s="66">
        <v>4072.1</v>
      </c>
      <c r="F141" s="66">
        <v>69852.81</v>
      </c>
      <c r="G141" s="66">
        <v>8118.53</v>
      </c>
      <c r="H141" s="66">
        <v>2326.77</v>
      </c>
      <c r="I141" s="66">
        <v>8291.4599999999991</v>
      </c>
      <c r="J141" s="66">
        <v>782.82</v>
      </c>
      <c r="K141" s="66">
        <v>565.67999999999995</v>
      </c>
      <c r="L141" s="67">
        <v>16222</v>
      </c>
      <c r="M141" s="66">
        <v>0</v>
      </c>
      <c r="N141" s="74">
        <f t="shared" si="2"/>
        <v>710515.31</v>
      </c>
    </row>
    <row r="142" spans="1:14" s="2" customFormat="1" ht="17.100000000000001" customHeight="1" x14ac:dyDescent="0.3">
      <c r="A142" s="1" t="s">
        <v>280</v>
      </c>
      <c r="B142" s="3" t="s">
        <v>281</v>
      </c>
      <c r="C142" s="66">
        <v>1771609.73</v>
      </c>
      <c r="D142" s="66">
        <v>779638.56</v>
      </c>
      <c r="E142" s="66">
        <v>17046.75</v>
      </c>
      <c r="F142" s="66">
        <v>360113.3</v>
      </c>
      <c r="G142" s="66">
        <v>59628.78</v>
      </c>
      <c r="H142" s="66">
        <v>11454.13</v>
      </c>
      <c r="I142" s="66">
        <v>51742.54</v>
      </c>
      <c r="J142" s="66">
        <v>3036.18</v>
      </c>
      <c r="K142" s="66">
        <v>3027.72</v>
      </c>
      <c r="L142" s="67">
        <v>0</v>
      </c>
      <c r="M142" s="66">
        <v>0</v>
      </c>
      <c r="N142" s="74">
        <f t="shared" si="2"/>
        <v>3057297.69</v>
      </c>
    </row>
    <row r="143" spans="1:14" s="2" customFormat="1" ht="17.100000000000001" customHeight="1" x14ac:dyDescent="0.3">
      <c r="A143" s="1" t="s">
        <v>282</v>
      </c>
      <c r="B143" s="3" t="s">
        <v>283</v>
      </c>
      <c r="C143" s="66">
        <v>596509.79</v>
      </c>
      <c r="D143" s="66">
        <v>222114.14</v>
      </c>
      <c r="E143" s="66">
        <v>5417.71</v>
      </c>
      <c r="F143" s="66">
        <v>134904.34</v>
      </c>
      <c r="G143" s="66">
        <v>16623.240000000002</v>
      </c>
      <c r="H143" s="66">
        <v>4052.85</v>
      </c>
      <c r="I143" s="66">
        <v>17234.28</v>
      </c>
      <c r="J143" s="66">
        <v>852.74</v>
      </c>
      <c r="K143" s="66">
        <v>1168.95</v>
      </c>
      <c r="L143" s="67">
        <v>0</v>
      </c>
      <c r="M143" s="66">
        <v>0</v>
      </c>
      <c r="N143" s="74">
        <f t="shared" si="2"/>
        <v>998878.03999999992</v>
      </c>
    </row>
    <row r="144" spans="1:14" s="2" customFormat="1" ht="17.100000000000001" customHeight="1" x14ac:dyDescent="0.3">
      <c r="A144" s="1" t="s">
        <v>284</v>
      </c>
      <c r="B144" s="3" t="s">
        <v>285</v>
      </c>
      <c r="C144" s="66">
        <v>801929.53</v>
      </c>
      <c r="D144" s="66">
        <v>286326.44</v>
      </c>
      <c r="E144" s="66">
        <v>8430.26</v>
      </c>
      <c r="F144" s="66">
        <v>144617.26999999999</v>
      </c>
      <c r="G144" s="66">
        <v>24763.4</v>
      </c>
      <c r="H144" s="66">
        <v>4926.3599999999997</v>
      </c>
      <c r="I144" s="66">
        <v>21105.15</v>
      </c>
      <c r="J144" s="66">
        <v>1622.58</v>
      </c>
      <c r="K144" s="66">
        <v>1162.95</v>
      </c>
      <c r="L144" s="67">
        <v>0</v>
      </c>
      <c r="M144" s="66">
        <v>0</v>
      </c>
      <c r="N144" s="74">
        <f t="shared" si="2"/>
        <v>1294883.94</v>
      </c>
    </row>
    <row r="145" spans="1:14" s="2" customFormat="1" ht="17.100000000000001" customHeight="1" x14ac:dyDescent="0.3">
      <c r="A145" s="1" t="s">
        <v>286</v>
      </c>
      <c r="B145" s="3" t="s">
        <v>287</v>
      </c>
      <c r="C145" s="66">
        <v>384018.02</v>
      </c>
      <c r="D145" s="66">
        <v>143823.54</v>
      </c>
      <c r="E145" s="66">
        <v>4036.76</v>
      </c>
      <c r="F145" s="66">
        <v>71136.66</v>
      </c>
      <c r="G145" s="66">
        <v>7132.76</v>
      </c>
      <c r="H145" s="66">
        <v>2392.58</v>
      </c>
      <c r="I145" s="66">
        <v>7903.79</v>
      </c>
      <c r="J145" s="66">
        <v>849.03</v>
      </c>
      <c r="K145" s="66">
        <v>577.4</v>
      </c>
      <c r="L145" s="67">
        <v>20864</v>
      </c>
      <c r="M145" s="66">
        <v>0</v>
      </c>
      <c r="N145" s="74">
        <f t="shared" si="2"/>
        <v>642734.54000000015</v>
      </c>
    </row>
    <row r="146" spans="1:14" s="2" customFormat="1" ht="17.100000000000001" customHeight="1" x14ac:dyDescent="0.3">
      <c r="A146" s="1" t="s">
        <v>288</v>
      </c>
      <c r="B146" s="3" t="s">
        <v>289</v>
      </c>
      <c r="C146" s="66">
        <v>79305.63</v>
      </c>
      <c r="D146" s="66">
        <v>48566.48</v>
      </c>
      <c r="E146" s="66">
        <v>1220.57</v>
      </c>
      <c r="F146" s="66">
        <v>8509.5400000000009</v>
      </c>
      <c r="G146" s="66">
        <v>909.75</v>
      </c>
      <c r="H146" s="66">
        <v>411.46</v>
      </c>
      <c r="I146" s="66">
        <v>807.05</v>
      </c>
      <c r="J146" s="66">
        <v>287.04000000000002</v>
      </c>
      <c r="K146" s="66">
        <v>46.4</v>
      </c>
      <c r="L146" s="67">
        <v>0</v>
      </c>
      <c r="M146" s="66">
        <v>0</v>
      </c>
      <c r="N146" s="74">
        <f t="shared" si="2"/>
        <v>140063.92000000001</v>
      </c>
    </row>
    <row r="147" spans="1:14" s="2" customFormat="1" ht="17.100000000000001" customHeight="1" x14ac:dyDescent="0.3">
      <c r="A147" s="1" t="s">
        <v>290</v>
      </c>
      <c r="B147" s="3" t="s">
        <v>291</v>
      </c>
      <c r="C147" s="66">
        <v>207590.89</v>
      </c>
      <c r="D147" s="66">
        <v>53529</v>
      </c>
      <c r="E147" s="66">
        <v>2722.71</v>
      </c>
      <c r="F147" s="66">
        <v>29767.460000000003</v>
      </c>
      <c r="G147" s="66">
        <v>4535.7</v>
      </c>
      <c r="H147" s="66">
        <v>1175.3900000000001</v>
      </c>
      <c r="I147" s="66">
        <v>3800.82</v>
      </c>
      <c r="J147" s="66">
        <v>579.76</v>
      </c>
      <c r="K147" s="66">
        <v>209.5</v>
      </c>
      <c r="L147" s="67">
        <v>0</v>
      </c>
      <c r="M147" s="66">
        <v>0</v>
      </c>
      <c r="N147" s="74">
        <f t="shared" si="2"/>
        <v>303911.2300000001</v>
      </c>
    </row>
    <row r="148" spans="1:14" s="2" customFormat="1" ht="17.100000000000001" customHeight="1" x14ac:dyDescent="0.3">
      <c r="A148" s="1" t="s">
        <v>292</v>
      </c>
      <c r="B148" s="3" t="s">
        <v>293</v>
      </c>
      <c r="C148" s="66">
        <v>93150.69</v>
      </c>
      <c r="D148" s="66">
        <v>44866.54</v>
      </c>
      <c r="E148" s="66">
        <v>1250.8900000000001</v>
      </c>
      <c r="F148" s="66">
        <v>13141.51</v>
      </c>
      <c r="G148" s="66">
        <v>1631.29</v>
      </c>
      <c r="H148" s="66">
        <v>524.92999999999995</v>
      </c>
      <c r="I148" s="66">
        <v>1512.2</v>
      </c>
      <c r="J148" s="66">
        <v>268.22000000000003</v>
      </c>
      <c r="K148" s="66">
        <v>91.15</v>
      </c>
      <c r="L148" s="67">
        <v>631</v>
      </c>
      <c r="M148" s="66">
        <v>0</v>
      </c>
      <c r="N148" s="74">
        <f t="shared" si="2"/>
        <v>157068.42000000004</v>
      </c>
    </row>
    <row r="149" spans="1:14" s="2" customFormat="1" ht="17.100000000000001" customHeight="1" x14ac:dyDescent="0.3">
      <c r="A149" s="1" t="s">
        <v>294</v>
      </c>
      <c r="B149" s="3" t="s">
        <v>295</v>
      </c>
      <c r="C149" s="66">
        <v>663741.56999999995</v>
      </c>
      <c r="D149" s="66">
        <v>103115.91</v>
      </c>
      <c r="E149" s="66">
        <v>6673.95</v>
      </c>
      <c r="F149" s="66">
        <v>137510.1</v>
      </c>
      <c r="G149" s="66">
        <v>17939.310000000001</v>
      </c>
      <c r="H149" s="66">
        <v>4337.92</v>
      </c>
      <c r="I149" s="66">
        <v>17602.310000000001</v>
      </c>
      <c r="J149" s="66">
        <v>1162.6600000000001</v>
      </c>
      <c r="K149" s="66">
        <v>1155.3399999999999</v>
      </c>
      <c r="L149" s="67">
        <v>13973</v>
      </c>
      <c r="M149" s="66">
        <v>0</v>
      </c>
      <c r="N149" s="74">
        <f t="shared" si="2"/>
        <v>967212.07000000007</v>
      </c>
    </row>
    <row r="150" spans="1:14" s="2" customFormat="1" ht="17.100000000000001" customHeight="1" x14ac:dyDescent="0.3">
      <c r="A150" s="1" t="s">
        <v>296</v>
      </c>
      <c r="B150" s="3" t="s">
        <v>297</v>
      </c>
      <c r="C150" s="66">
        <v>115756.77</v>
      </c>
      <c r="D150" s="66">
        <v>40048.480000000003</v>
      </c>
      <c r="E150" s="66">
        <v>1661.51</v>
      </c>
      <c r="F150" s="66">
        <v>13398.97</v>
      </c>
      <c r="G150" s="66">
        <v>1743.35</v>
      </c>
      <c r="H150" s="66">
        <v>611.36</v>
      </c>
      <c r="I150" s="66">
        <v>1457.68</v>
      </c>
      <c r="J150" s="66">
        <v>372.56</v>
      </c>
      <c r="K150" s="66">
        <v>80.319999999999993</v>
      </c>
      <c r="L150" s="67">
        <v>0</v>
      </c>
      <c r="M150" s="66">
        <v>0</v>
      </c>
      <c r="N150" s="74">
        <f t="shared" si="2"/>
        <v>175131</v>
      </c>
    </row>
    <row r="151" spans="1:14" s="2" customFormat="1" ht="17.100000000000001" customHeight="1" x14ac:dyDescent="0.3">
      <c r="A151" s="1" t="s">
        <v>298</v>
      </c>
      <c r="B151" s="3" t="s">
        <v>299</v>
      </c>
      <c r="C151" s="66">
        <v>827286.89</v>
      </c>
      <c r="D151" s="66">
        <v>315258.2</v>
      </c>
      <c r="E151" s="66">
        <v>7786.61</v>
      </c>
      <c r="F151" s="66">
        <v>142741.26</v>
      </c>
      <c r="G151" s="66">
        <v>18973.95</v>
      </c>
      <c r="H151" s="66">
        <v>5020.8</v>
      </c>
      <c r="I151" s="66">
        <v>18350.919999999998</v>
      </c>
      <c r="J151" s="66">
        <v>1713.59</v>
      </c>
      <c r="K151" s="66">
        <v>1156.07</v>
      </c>
      <c r="L151" s="67">
        <v>0</v>
      </c>
      <c r="M151" s="66">
        <v>0</v>
      </c>
      <c r="N151" s="74">
        <f t="shared" si="2"/>
        <v>1338288.2900000003</v>
      </c>
    </row>
    <row r="152" spans="1:14" s="2" customFormat="1" ht="17.100000000000001" customHeight="1" x14ac:dyDescent="0.3">
      <c r="A152" s="1" t="s">
        <v>300</v>
      </c>
      <c r="B152" s="3" t="s">
        <v>301</v>
      </c>
      <c r="C152" s="66">
        <v>117509.47</v>
      </c>
      <c r="D152" s="66">
        <v>57418.66</v>
      </c>
      <c r="E152" s="66">
        <v>1474.9</v>
      </c>
      <c r="F152" s="66">
        <v>18554.690000000002</v>
      </c>
      <c r="G152" s="66">
        <v>2188.9899999999998</v>
      </c>
      <c r="H152" s="66">
        <v>689.56</v>
      </c>
      <c r="I152" s="66">
        <v>2136.1999999999998</v>
      </c>
      <c r="J152" s="66">
        <v>314.77999999999997</v>
      </c>
      <c r="K152" s="66">
        <v>137.93</v>
      </c>
      <c r="L152" s="67">
        <v>0</v>
      </c>
      <c r="M152" s="66">
        <v>0</v>
      </c>
      <c r="N152" s="74">
        <f t="shared" si="2"/>
        <v>200425.18</v>
      </c>
    </row>
    <row r="153" spans="1:14" s="2" customFormat="1" ht="17.100000000000001" customHeight="1" x14ac:dyDescent="0.3">
      <c r="A153" s="1" t="s">
        <v>302</v>
      </c>
      <c r="B153" s="3" t="s">
        <v>303</v>
      </c>
      <c r="C153" s="66">
        <v>527766.68000000005</v>
      </c>
      <c r="D153" s="66">
        <v>229185.38</v>
      </c>
      <c r="E153" s="66">
        <v>4438.57</v>
      </c>
      <c r="F153" s="66">
        <v>118676.82999999999</v>
      </c>
      <c r="G153" s="66">
        <v>10337.68</v>
      </c>
      <c r="H153" s="66">
        <v>3574.16</v>
      </c>
      <c r="I153" s="66">
        <v>13216.4</v>
      </c>
      <c r="J153" s="66">
        <v>846.21</v>
      </c>
      <c r="K153" s="66">
        <v>1035.97</v>
      </c>
      <c r="L153" s="67">
        <v>0</v>
      </c>
      <c r="M153" s="66">
        <v>0</v>
      </c>
      <c r="N153" s="74">
        <f t="shared" si="2"/>
        <v>909077.88</v>
      </c>
    </row>
    <row r="154" spans="1:14" s="2" customFormat="1" ht="17.100000000000001" customHeight="1" x14ac:dyDescent="0.3">
      <c r="A154" s="1" t="s">
        <v>304</v>
      </c>
      <c r="B154" s="3" t="s">
        <v>305</v>
      </c>
      <c r="C154" s="66">
        <v>260081.3</v>
      </c>
      <c r="D154" s="66">
        <v>96499.94</v>
      </c>
      <c r="E154" s="66">
        <v>3142.43</v>
      </c>
      <c r="F154" s="66">
        <v>42026.53</v>
      </c>
      <c r="G154" s="66">
        <v>5769.08</v>
      </c>
      <c r="H154" s="66">
        <v>1536.97</v>
      </c>
      <c r="I154" s="66">
        <v>5244.26</v>
      </c>
      <c r="J154" s="66">
        <v>656.26</v>
      </c>
      <c r="K154" s="66">
        <v>317.75</v>
      </c>
      <c r="L154" s="67">
        <v>0</v>
      </c>
      <c r="M154" s="66">
        <v>0</v>
      </c>
      <c r="N154" s="74">
        <f t="shared" si="2"/>
        <v>415274.51999999996</v>
      </c>
    </row>
    <row r="155" spans="1:14" s="2" customFormat="1" ht="17.100000000000001" customHeight="1" x14ac:dyDescent="0.3">
      <c r="A155" s="1" t="s">
        <v>306</v>
      </c>
      <c r="B155" s="3" t="s">
        <v>307</v>
      </c>
      <c r="C155" s="66">
        <v>142717.92000000001</v>
      </c>
      <c r="D155" s="66">
        <v>70000.34</v>
      </c>
      <c r="E155" s="66">
        <v>1916.11</v>
      </c>
      <c r="F155" s="66">
        <v>18596.18</v>
      </c>
      <c r="G155" s="66">
        <v>755.86</v>
      </c>
      <c r="H155" s="66">
        <v>781.19</v>
      </c>
      <c r="I155" s="66">
        <v>1332.59</v>
      </c>
      <c r="J155" s="66">
        <v>417.14</v>
      </c>
      <c r="K155" s="66">
        <v>123.51</v>
      </c>
      <c r="L155" s="67">
        <v>5571</v>
      </c>
      <c r="M155" s="66">
        <v>0</v>
      </c>
      <c r="N155" s="74">
        <f t="shared" si="2"/>
        <v>242211.84</v>
      </c>
    </row>
    <row r="156" spans="1:14" s="2" customFormat="1" ht="17.100000000000001" customHeight="1" x14ac:dyDescent="0.3">
      <c r="A156" s="1" t="s">
        <v>308</v>
      </c>
      <c r="B156" s="3" t="s">
        <v>309</v>
      </c>
      <c r="C156" s="66">
        <v>227147.39</v>
      </c>
      <c r="D156" s="66">
        <v>74848.86</v>
      </c>
      <c r="E156" s="66">
        <v>2744.77</v>
      </c>
      <c r="F156" s="66">
        <v>31109</v>
      </c>
      <c r="G156" s="66">
        <v>4498.04</v>
      </c>
      <c r="H156" s="66">
        <v>1254.94</v>
      </c>
      <c r="I156" s="66">
        <v>3858.33</v>
      </c>
      <c r="J156" s="66">
        <v>567.30999999999995</v>
      </c>
      <c r="K156" s="66">
        <v>218.54</v>
      </c>
      <c r="L156" s="67">
        <v>0</v>
      </c>
      <c r="M156" s="66">
        <v>0</v>
      </c>
      <c r="N156" s="74">
        <f t="shared" si="2"/>
        <v>346247.18</v>
      </c>
    </row>
    <row r="157" spans="1:14" s="2" customFormat="1" ht="17.100000000000001" customHeight="1" x14ac:dyDescent="0.3">
      <c r="A157" s="1" t="s">
        <v>310</v>
      </c>
      <c r="B157" s="3" t="s">
        <v>311</v>
      </c>
      <c r="C157" s="66">
        <v>177803.27</v>
      </c>
      <c r="D157" s="66">
        <v>107441.76</v>
      </c>
      <c r="E157" s="66">
        <v>2120.81</v>
      </c>
      <c r="F157" s="66">
        <v>28386.959999999999</v>
      </c>
      <c r="G157" s="66">
        <v>4172.28</v>
      </c>
      <c r="H157" s="66">
        <v>1045.6500000000001</v>
      </c>
      <c r="I157" s="66">
        <v>3664.27</v>
      </c>
      <c r="J157" s="66">
        <v>458.49</v>
      </c>
      <c r="K157" s="66">
        <v>214.33</v>
      </c>
      <c r="L157" s="67">
        <v>0</v>
      </c>
      <c r="M157" s="66">
        <v>0</v>
      </c>
      <c r="N157" s="74">
        <f t="shared" si="2"/>
        <v>325307.82000000007</v>
      </c>
    </row>
    <row r="158" spans="1:14" s="2" customFormat="1" ht="17.100000000000001" customHeight="1" x14ac:dyDescent="0.3">
      <c r="A158" s="1" t="s">
        <v>312</v>
      </c>
      <c r="B158" s="3" t="s">
        <v>313</v>
      </c>
      <c r="C158" s="66">
        <v>845448.4</v>
      </c>
      <c r="D158" s="66">
        <v>381611.39</v>
      </c>
      <c r="E158" s="66">
        <v>7564.99</v>
      </c>
      <c r="F158" s="66">
        <v>178090.11</v>
      </c>
      <c r="G158" s="66">
        <v>27488.080000000002</v>
      </c>
      <c r="H158" s="66">
        <v>5541.65</v>
      </c>
      <c r="I158" s="66">
        <v>25542.44</v>
      </c>
      <c r="J158" s="66">
        <v>1253.26</v>
      </c>
      <c r="K158" s="66">
        <v>1521.69</v>
      </c>
      <c r="L158" s="67">
        <v>0</v>
      </c>
      <c r="M158" s="66">
        <v>0</v>
      </c>
      <c r="N158" s="74">
        <f t="shared" si="2"/>
        <v>1474062.01</v>
      </c>
    </row>
    <row r="159" spans="1:14" s="2" customFormat="1" ht="17.100000000000001" customHeight="1" x14ac:dyDescent="0.3">
      <c r="A159" s="1" t="s">
        <v>314</v>
      </c>
      <c r="B159" s="3" t="s">
        <v>315</v>
      </c>
      <c r="C159" s="66">
        <v>70765.45</v>
      </c>
      <c r="D159" s="66">
        <v>30075.4</v>
      </c>
      <c r="E159" s="66">
        <v>1123.29</v>
      </c>
      <c r="F159" s="66">
        <v>6562.34</v>
      </c>
      <c r="G159" s="66">
        <v>635.5</v>
      </c>
      <c r="H159" s="66">
        <v>351.79</v>
      </c>
      <c r="I159" s="66">
        <v>540.29</v>
      </c>
      <c r="J159" s="66">
        <v>257.04000000000002</v>
      </c>
      <c r="K159" s="66">
        <v>29.78</v>
      </c>
      <c r="L159" s="67">
        <v>0</v>
      </c>
      <c r="M159" s="66">
        <v>0</v>
      </c>
      <c r="N159" s="74">
        <f t="shared" si="2"/>
        <v>110340.87999999998</v>
      </c>
    </row>
    <row r="160" spans="1:14" s="2" customFormat="1" ht="17.100000000000001" customHeight="1" x14ac:dyDescent="0.3">
      <c r="A160" s="1" t="s">
        <v>316</v>
      </c>
      <c r="B160" s="3" t="s">
        <v>317</v>
      </c>
      <c r="C160" s="66">
        <v>206644.15</v>
      </c>
      <c r="D160" s="66">
        <v>150290.26</v>
      </c>
      <c r="E160" s="66">
        <v>2448.21</v>
      </c>
      <c r="F160" s="66">
        <v>35230.78</v>
      </c>
      <c r="G160" s="66">
        <v>5226.8599999999997</v>
      </c>
      <c r="H160" s="66">
        <v>1246.46</v>
      </c>
      <c r="I160" s="66">
        <v>4565.79</v>
      </c>
      <c r="J160" s="66">
        <v>486.85</v>
      </c>
      <c r="K160" s="66">
        <v>272.62</v>
      </c>
      <c r="L160" s="67">
        <v>0</v>
      </c>
      <c r="M160" s="66">
        <v>0</v>
      </c>
      <c r="N160" s="74">
        <f t="shared" si="2"/>
        <v>406411.98</v>
      </c>
    </row>
    <row r="161" spans="1:14" s="2" customFormat="1" ht="17.100000000000001" customHeight="1" x14ac:dyDescent="0.3">
      <c r="A161" s="1" t="s">
        <v>318</v>
      </c>
      <c r="B161" s="3" t="s">
        <v>319</v>
      </c>
      <c r="C161" s="66">
        <v>350348.87</v>
      </c>
      <c r="D161" s="66">
        <v>100679.56</v>
      </c>
      <c r="E161" s="66">
        <v>3712.38</v>
      </c>
      <c r="F161" s="66">
        <v>66121.210000000006</v>
      </c>
      <c r="G161" s="66">
        <v>9908.39</v>
      </c>
      <c r="H161" s="66">
        <v>2197.98</v>
      </c>
      <c r="I161" s="66">
        <v>9043.9699999999993</v>
      </c>
      <c r="J161" s="66">
        <v>701.06</v>
      </c>
      <c r="K161" s="66">
        <v>538.29999999999995</v>
      </c>
      <c r="L161" s="67">
        <v>0</v>
      </c>
      <c r="M161" s="66">
        <v>0</v>
      </c>
      <c r="N161" s="74">
        <f t="shared" si="2"/>
        <v>543251.72000000009</v>
      </c>
    </row>
    <row r="162" spans="1:14" s="2" customFormat="1" ht="17.100000000000001" customHeight="1" x14ac:dyDescent="0.3">
      <c r="A162" s="1" t="s">
        <v>320</v>
      </c>
      <c r="B162" s="3" t="s">
        <v>321</v>
      </c>
      <c r="C162" s="66">
        <v>258603.21</v>
      </c>
      <c r="D162" s="66">
        <v>123213.53</v>
      </c>
      <c r="E162" s="66">
        <v>3066.34</v>
      </c>
      <c r="F162" s="66">
        <v>41264.03</v>
      </c>
      <c r="G162" s="66">
        <v>4745.16</v>
      </c>
      <c r="H162" s="66">
        <v>1518.35</v>
      </c>
      <c r="I162" s="66">
        <v>4728.24</v>
      </c>
      <c r="J162" s="66">
        <v>646.36</v>
      </c>
      <c r="K162" s="66">
        <v>311.69</v>
      </c>
      <c r="L162" s="67">
        <v>0</v>
      </c>
      <c r="M162" s="66">
        <v>0</v>
      </c>
      <c r="N162" s="74">
        <f t="shared" si="2"/>
        <v>438096.90999999992</v>
      </c>
    </row>
    <row r="163" spans="1:14" s="2" customFormat="1" ht="17.100000000000001" customHeight="1" x14ac:dyDescent="0.3">
      <c r="A163" s="1" t="s">
        <v>322</v>
      </c>
      <c r="B163" s="3" t="s">
        <v>323</v>
      </c>
      <c r="C163" s="66">
        <v>138505.56</v>
      </c>
      <c r="D163" s="66">
        <v>64748.89</v>
      </c>
      <c r="E163" s="66">
        <v>1944.41</v>
      </c>
      <c r="F163" s="66">
        <v>17946.43</v>
      </c>
      <c r="G163" s="66">
        <v>2219.66</v>
      </c>
      <c r="H163" s="66">
        <v>758.85</v>
      </c>
      <c r="I163" s="66">
        <v>1958.93</v>
      </c>
      <c r="J163" s="66">
        <v>423.14</v>
      </c>
      <c r="K163" s="66">
        <v>117.04</v>
      </c>
      <c r="L163" s="67">
        <v>0</v>
      </c>
      <c r="M163" s="66">
        <v>0</v>
      </c>
      <c r="N163" s="74">
        <f t="shared" si="2"/>
        <v>228622.91000000003</v>
      </c>
    </row>
    <row r="164" spans="1:14" s="2" customFormat="1" ht="17.100000000000001" customHeight="1" x14ac:dyDescent="0.3">
      <c r="A164" s="1" t="s">
        <v>324</v>
      </c>
      <c r="B164" s="3" t="s">
        <v>325</v>
      </c>
      <c r="C164" s="66">
        <v>299546.33</v>
      </c>
      <c r="D164" s="66">
        <v>106241.44</v>
      </c>
      <c r="E164" s="66">
        <v>3485.14</v>
      </c>
      <c r="F164" s="66">
        <v>52012.700000000004</v>
      </c>
      <c r="G164" s="66">
        <v>7387.09</v>
      </c>
      <c r="H164" s="66">
        <v>1822.4</v>
      </c>
      <c r="I164" s="66">
        <v>6801.44</v>
      </c>
      <c r="J164" s="66">
        <v>732.03</v>
      </c>
      <c r="K164" s="66">
        <v>406.8</v>
      </c>
      <c r="L164" s="67">
        <v>5961</v>
      </c>
      <c r="M164" s="66">
        <v>0</v>
      </c>
      <c r="N164" s="74">
        <f t="shared" si="2"/>
        <v>484396.37000000011</v>
      </c>
    </row>
    <row r="165" spans="1:14" s="2" customFormat="1" ht="17.100000000000001" customHeight="1" x14ac:dyDescent="0.3">
      <c r="A165" s="1" t="s">
        <v>326</v>
      </c>
      <c r="B165" s="3" t="s">
        <v>327</v>
      </c>
      <c r="C165" s="66">
        <v>1689028.04</v>
      </c>
      <c r="D165" s="66">
        <v>521864.6</v>
      </c>
      <c r="E165" s="66">
        <v>14121.73</v>
      </c>
      <c r="F165" s="66">
        <v>348240.43</v>
      </c>
      <c r="G165" s="66">
        <v>32904.6</v>
      </c>
      <c r="H165" s="66">
        <v>10947.61</v>
      </c>
      <c r="I165" s="66">
        <v>39861.919999999998</v>
      </c>
      <c r="J165" s="66">
        <v>2699.4</v>
      </c>
      <c r="K165" s="66">
        <v>2984.91</v>
      </c>
      <c r="L165" s="67">
        <v>0</v>
      </c>
      <c r="M165" s="66">
        <v>0</v>
      </c>
      <c r="N165" s="74">
        <f t="shared" si="2"/>
        <v>2662653.2400000002</v>
      </c>
    </row>
    <row r="166" spans="1:14" s="2" customFormat="1" ht="17.100000000000001" customHeight="1" x14ac:dyDescent="0.3">
      <c r="A166" s="1" t="s">
        <v>328</v>
      </c>
      <c r="B166" s="3" t="s">
        <v>329</v>
      </c>
      <c r="C166" s="66">
        <v>392624.39</v>
      </c>
      <c r="D166" s="66">
        <v>142987.6</v>
      </c>
      <c r="E166" s="66">
        <v>3932.54</v>
      </c>
      <c r="F166" s="66">
        <v>89597.79</v>
      </c>
      <c r="G166" s="66">
        <v>4554.29</v>
      </c>
      <c r="H166" s="66">
        <v>2694.97</v>
      </c>
      <c r="I166" s="66">
        <v>8204.7900000000009</v>
      </c>
      <c r="J166" s="66">
        <v>708.86</v>
      </c>
      <c r="K166" s="66">
        <v>770.89</v>
      </c>
      <c r="L166" s="67">
        <v>12946</v>
      </c>
      <c r="M166" s="66">
        <v>0</v>
      </c>
      <c r="N166" s="74">
        <f t="shared" si="2"/>
        <v>659022.12000000011</v>
      </c>
    </row>
    <row r="167" spans="1:14" s="2" customFormat="1" ht="17.100000000000001" customHeight="1" x14ac:dyDescent="0.3">
      <c r="A167" s="1" t="s">
        <v>330</v>
      </c>
      <c r="B167" s="3" t="s">
        <v>331</v>
      </c>
      <c r="C167" s="66">
        <v>383708.29</v>
      </c>
      <c r="D167" s="66">
        <v>73385.91</v>
      </c>
      <c r="E167" s="66">
        <v>4130.99</v>
      </c>
      <c r="F167" s="66">
        <v>66916.209999999992</v>
      </c>
      <c r="G167" s="66">
        <v>11449.24</v>
      </c>
      <c r="H167" s="66">
        <v>2325.87</v>
      </c>
      <c r="I167" s="66">
        <v>9603.7800000000007</v>
      </c>
      <c r="J167" s="66">
        <v>809.19</v>
      </c>
      <c r="K167" s="66">
        <v>530.52</v>
      </c>
      <c r="L167" s="67">
        <v>0</v>
      </c>
      <c r="M167" s="66">
        <v>0</v>
      </c>
      <c r="N167" s="74">
        <f t="shared" si="2"/>
        <v>552859.99999999988</v>
      </c>
    </row>
    <row r="168" spans="1:14" s="2" customFormat="1" ht="17.100000000000001" customHeight="1" x14ac:dyDescent="0.3">
      <c r="A168" s="1" t="s">
        <v>332</v>
      </c>
      <c r="B168" s="3" t="s">
        <v>333</v>
      </c>
      <c r="C168" s="66">
        <v>176984.42</v>
      </c>
      <c r="D168" s="66">
        <v>77156.100000000006</v>
      </c>
      <c r="E168" s="66">
        <v>2080.09</v>
      </c>
      <c r="F168" s="66">
        <v>25080.16</v>
      </c>
      <c r="G168" s="66">
        <v>2884.51</v>
      </c>
      <c r="H168" s="66">
        <v>990.12</v>
      </c>
      <c r="I168" s="66">
        <v>2817.59</v>
      </c>
      <c r="J168" s="66">
        <v>445.92</v>
      </c>
      <c r="K168" s="66">
        <v>180.51</v>
      </c>
      <c r="L168" s="67">
        <v>20834</v>
      </c>
      <c r="M168" s="66">
        <v>0</v>
      </c>
      <c r="N168" s="74">
        <f t="shared" si="2"/>
        <v>309453.42000000004</v>
      </c>
    </row>
    <row r="169" spans="1:14" s="2" customFormat="1" ht="17.100000000000001" customHeight="1" x14ac:dyDescent="0.3">
      <c r="A169" s="1" t="s">
        <v>334</v>
      </c>
      <c r="B169" s="3" t="s">
        <v>335</v>
      </c>
      <c r="C169" s="66">
        <v>225148.09</v>
      </c>
      <c r="D169" s="66">
        <v>48706.43</v>
      </c>
      <c r="E169" s="66">
        <v>2781.49</v>
      </c>
      <c r="F169" s="66">
        <v>35115.870000000003</v>
      </c>
      <c r="G169" s="66">
        <v>5548.59</v>
      </c>
      <c r="H169" s="66">
        <v>1312.13</v>
      </c>
      <c r="I169" s="66">
        <v>4726.2</v>
      </c>
      <c r="J169" s="66">
        <v>575.63</v>
      </c>
      <c r="K169" s="66">
        <v>260.43</v>
      </c>
      <c r="L169" s="67">
        <v>0</v>
      </c>
      <c r="M169" s="66">
        <v>0</v>
      </c>
      <c r="N169" s="74">
        <f t="shared" si="2"/>
        <v>324174.86000000004</v>
      </c>
    </row>
    <row r="170" spans="1:14" s="2" customFormat="1" ht="17.100000000000001" customHeight="1" x14ac:dyDescent="0.3">
      <c r="A170" s="1" t="s">
        <v>336</v>
      </c>
      <c r="B170" s="3" t="s">
        <v>337</v>
      </c>
      <c r="C170" s="66">
        <v>172571.91</v>
      </c>
      <c r="D170" s="66">
        <v>42706</v>
      </c>
      <c r="E170" s="66">
        <v>2092.98</v>
      </c>
      <c r="F170" s="66">
        <v>26423.38</v>
      </c>
      <c r="G170" s="66">
        <v>4248.32</v>
      </c>
      <c r="H170" s="66">
        <v>996.87</v>
      </c>
      <c r="I170" s="66">
        <v>3542.29</v>
      </c>
      <c r="J170" s="66">
        <v>429.84</v>
      </c>
      <c r="K170" s="66">
        <v>195.21</v>
      </c>
      <c r="L170" s="67">
        <v>18359</v>
      </c>
      <c r="M170" s="66">
        <v>0</v>
      </c>
      <c r="N170" s="74">
        <f t="shared" si="2"/>
        <v>271565.80000000005</v>
      </c>
    </row>
    <row r="171" spans="1:14" s="2" customFormat="1" ht="17.100000000000001" customHeight="1" x14ac:dyDescent="0.3">
      <c r="A171" s="1" t="s">
        <v>338</v>
      </c>
      <c r="B171" s="3" t="s">
        <v>339</v>
      </c>
      <c r="C171" s="66">
        <v>153773.95000000001</v>
      </c>
      <c r="D171" s="66">
        <v>90690.78</v>
      </c>
      <c r="E171" s="66">
        <v>1990.33</v>
      </c>
      <c r="F171" s="66">
        <v>22068.48</v>
      </c>
      <c r="G171" s="66">
        <v>3241.73</v>
      </c>
      <c r="H171" s="66">
        <v>869.93</v>
      </c>
      <c r="I171" s="66">
        <v>2772.82</v>
      </c>
      <c r="J171" s="66">
        <v>423.55</v>
      </c>
      <c r="K171" s="66">
        <v>155.93</v>
      </c>
      <c r="L171" s="67">
        <v>47421</v>
      </c>
      <c r="M171" s="66">
        <v>0</v>
      </c>
      <c r="N171" s="74">
        <f t="shared" si="2"/>
        <v>323408.49999999994</v>
      </c>
    </row>
    <row r="172" spans="1:14" s="2" customFormat="1" ht="17.100000000000001" customHeight="1" x14ac:dyDescent="0.3">
      <c r="A172" s="1" t="s">
        <v>340</v>
      </c>
      <c r="B172" s="3" t="s">
        <v>341</v>
      </c>
      <c r="C172" s="66">
        <v>233494.68</v>
      </c>
      <c r="D172" s="66">
        <v>49835.8</v>
      </c>
      <c r="E172" s="66">
        <v>2786.59</v>
      </c>
      <c r="F172" s="66">
        <v>37065.31</v>
      </c>
      <c r="G172" s="66">
        <v>5902.35</v>
      </c>
      <c r="H172" s="66">
        <v>1368.42</v>
      </c>
      <c r="I172" s="66">
        <v>5019.71</v>
      </c>
      <c r="J172" s="66">
        <v>578.53</v>
      </c>
      <c r="K172" s="66">
        <v>278.95999999999998</v>
      </c>
      <c r="L172" s="67">
        <v>0</v>
      </c>
      <c r="M172" s="66">
        <v>0</v>
      </c>
      <c r="N172" s="74">
        <f t="shared" si="2"/>
        <v>336330.35000000003</v>
      </c>
    </row>
    <row r="173" spans="1:14" s="2" customFormat="1" ht="17.100000000000001" customHeight="1" x14ac:dyDescent="0.3">
      <c r="A173" s="1" t="s">
        <v>342</v>
      </c>
      <c r="B173" s="3" t="s">
        <v>343</v>
      </c>
      <c r="C173" s="66">
        <v>164782.54999999999</v>
      </c>
      <c r="D173" s="66">
        <v>78900.33</v>
      </c>
      <c r="E173" s="66">
        <v>2087.0100000000002</v>
      </c>
      <c r="F173" s="66">
        <v>24013.42</v>
      </c>
      <c r="G173" s="66">
        <v>3328.36</v>
      </c>
      <c r="H173" s="66">
        <v>936.02</v>
      </c>
      <c r="I173" s="66">
        <v>2947.66</v>
      </c>
      <c r="J173" s="66">
        <v>434.31</v>
      </c>
      <c r="K173" s="66">
        <v>171.79</v>
      </c>
      <c r="L173" s="67">
        <v>0</v>
      </c>
      <c r="M173" s="66">
        <v>0</v>
      </c>
      <c r="N173" s="74">
        <f t="shared" si="2"/>
        <v>277601.44999999995</v>
      </c>
    </row>
    <row r="174" spans="1:14" s="2" customFormat="1" ht="17.100000000000001" customHeight="1" x14ac:dyDescent="0.3">
      <c r="A174" s="1" t="s">
        <v>344</v>
      </c>
      <c r="B174" s="3" t="s">
        <v>345</v>
      </c>
      <c r="C174" s="66">
        <v>855201.76</v>
      </c>
      <c r="D174" s="66">
        <v>334444.94</v>
      </c>
      <c r="E174" s="66">
        <v>8749.1299999999992</v>
      </c>
      <c r="F174" s="66">
        <v>169824.15</v>
      </c>
      <c r="G174" s="66">
        <v>22826.01</v>
      </c>
      <c r="H174" s="66">
        <v>5482.92</v>
      </c>
      <c r="I174" s="66">
        <v>22144.29</v>
      </c>
      <c r="J174" s="66">
        <v>1586.35</v>
      </c>
      <c r="K174" s="66">
        <v>1408.61</v>
      </c>
      <c r="L174" s="67">
        <v>0</v>
      </c>
      <c r="M174" s="66">
        <v>0</v>
      </c>
      <c r="N174" s="74">
        <f t="shared" si="2"/>
        <v>1421668.16</v>
      </c>
    </row>
    <row r="175" spans="1:14" s="2" customFormat="1" ht="17.100000000000001" customHeight="1" x14ac:dyDescent="0.3">
      <c r="A175" s="1" t="s">
        <v>346</v>
      </c>
      <c r="B175" s="3" t="s">
        <v>347</v>
      </c>
      <c r="C175" s="66">
        <v>185121.56</v>
      </c>
      <c r="D175" s="66">
        <v>93174.15</v>
      </c>
      <c r="E175" s="66">
        <v>2247.62</v>
      </c>
      <c r="F175" s="66">
        <v>29057.73</v>
      </c>
      <c r="G175" s="66">
        <v>4431.1899999999996</v>
      </c>
      <c r="H175" s="66">
        <v>1080.92</v>
      </c>
      <c r="I175" s="66">
        <v>3812.67</v>
      </c>
      <c r="J175" s="66">
        <v>462.86</v>
      </c>
      <c r="K175" s="66">
        <v>216.87</v>
      </c>
      <c r="L175" s="67">
        <v>0</v>
      </c>
      <c r="M175" s="66">
        <v>0</v>
      </c>
      <c r="N175" s="74">
        <f t="shared" si="2"/>
        <v>319605.56999999989</v>
      </c>
    </row>
    <row r="176" spans="1:14" s="2" customFormat="1" ht="17.100000000000001" customHeight="1" x14ac:dyDescent="0.3">
      <c r="A176" s="1" t="s">
        <v>348</v>
      </c>
      <c r="B176" s="3" t="s">
        <v>349</v>
      </c>
      <c r="C176" s="66">
        <v>110704.12</v>
      </c>
      <c r="D176" s="66">
        <v>38139.599999999999</v>
      </c>
      <c r="E176" s="66">
        <v>1561.69</v>
      </c>
      <c r="F176" s="66">
        <v>13968.7</v>
      </c>
      <c r="G176" s="66">
        <v>1923.44</v>
      </c>
      <c r="H176" s="66">
        <v>600.78</v>
      </c>
      <c r="I176" s="66">
        <v>1623.87</v>
      </c>
      <c r="J176" s="66">
        <v>343.29</v>
      </c>
      <c r="K176" s="66">
        <v>89.48</v>
      </c>
      <c r="L176" s="67">
        <v>19268</v>
      </c>
      <c r="M176" s="66">
        <v>0</v>
      </c>
      <c r="N176" s="74">
        <f t="shared" si="2"/>
        <v>188222.97000000003</v>
      </c>
    </row>
    <row r="177" spans="1:14" s="2" customFormat="1" ht="17.100000000000001" customHeight="1" x14ac:dyDescent="0.3">
      <c r="A177" s="1" t="s">
        <v>350</v>
      </c>
      <c r="B177" s="3" t="s">
        <v>351</v>
      </c>
      <c r="C177" s="66">
        <v>326573.18</v>
      </c>
      <c r="D177" s="66">
        <v>92530.23</v>
      </c>
      <c r="E177" s="66">
        <v>3912.46</v>
      </c>
      <c r="F177" s="66">
        <v>53373.07</v>
      </c>
      <c r="G177" s="66">
        <v>9264.57</v>
      </c>
      <c r="H177" s="66">
        <v>1936.81</v>
      </c>
      <c r="I177" s="66">
        <v>7361.45</v>
      </c>
      <c r="J177" s="66">
        <v>792.45</v>
      </c>
      <c r="K177" s="66">
        <v>405.79</v>
      </c>
      <c r="L177" s="67">
        <v>16468</v>
      </c>
      <c r="M177" s="66">
        <v>0</v>
      </c>
      <c r="N177" s="74">
        <f t="shared" si="2"/>
        <v>512618.01</v>
      </c>
    </row>
    <row r="178" spans="1:14" s="2" customFormat="1" ht="17.100000000000001" customHeight="1" x14ac:dyDescent="0.3">
      <c r="A178" s="1" t="s">
        <v>352</v>
      </c>
      <c r="B178" s="3" t="s">
        <v>353</v>
      </c>
      <c r="C178" s="66">
        <v>366988.46</v>
      </c>
      <c r="D178" s="66">
        <v>93213.53</v>
      </c>
      <c r="E178" s="66">
        <v>4035.36</v>
      </c>
      <c r="F178" s="66">
        <v>52183.73</v>
      </c>
      <c r="G178" s="66">
        <v>7894.01</v>
      </c>
      <c r="H178" s="66">
        <v>2045.18</v>
      </c>
      <c r="I178" s="66">
        <v>6627.23</v>
      </c>
      <c r="J178" s="66">
        <v>816.69</v>
      </c>
      <c r="K178" s="66">
        <v>381.47</v>
      </c>
      <c r="L178" s="67">
        <v>0</v>
      </c>
      <c r="M178" s="66">
        <v>0</v>
      </c>
      <c r="N178" s="74">
        <f t="shared" si="2"/>
        <v>534185.65999999992</v>
      </c>
    </row>
    <row r="179" spans="1:14" s="2" customFormat="1" ht="17.100000000000001" customHeight="1" x14ac:dyDescent="0.3">
      <c r="A179" s="1" t="s">
        <v>354</v>
      </c>
      <c r="B179" s="3" t="s">
        <v>355</v>
      </c>
      <c r="C179" s="66">
        <v>1282224.6299999999</v>
      </c>
      <c r="D179" s="66">
        <v>556333.64</v>
      </c>
      <c r="E179" s="66">
        <v>13185.76</v>
      </c>
      <c r="F179" s="66">
        <v>247093.08000000002</v>
      </c>
      <c r="G179" s="66">
        <v>40965.56</v>
      </c>
      <c r="H179" s="66">
        <v>8110.69</v>
      </c>
      <c r="I179" s="66">
        <v>33711.620000000003</v>
      </c>
      <c r="J179" s="66">
        <v>2467.33</v>
      </c>
      <c r="K179" s="66">
        <v>2031.97</v>
      </c>
      <c r="L179" s="67">
        <v>284277</v>
      </c>
      <c r="M179" s="66">
        <v>0</v>
      </c>
      <c r="N179" s="74">
        <f t="shared" si="2"/>
        <v>2470401.2800000003</v>
      </c>
    </row>
    <row r="180" spans="1:14" s="2" customFormat="1" ht="17.100000000000001" customHeight="1" x14ac:dyDescent="0.3">
      <c r="A180" s="1" t="s">
        <v>356</v>
      </c>
      <c r="B180" s="3" t="s">
        <v>357</v>
      </c>
      <c r="C180" s="66">
        <v>63095.12</v>
      </c>
      <c r="D180" s="66">
        <v>27926.26</v>
      </c>
      <c r="E180" s="66">
        <v>832.9</v>
      </c>
      <c r="F180" s="66">
        <v>9608.2799999999988</v>
      </c>
      <c r="G180" s="66">
        <v>816.65</v>
      </c>
      <c r="H180" s="66">
        <v>365.85</v>
      </c>
      <c r="I180" s="66">
        <v>943.61</v>
      </c>
      <c r="J180" s="66">
        <v>172.99</v>
      </c>
      <c r="K180" s="66">
        <v>69.430000000000007</v>
      </c>
      <c r="L180" s="67">
        <v>1760</v>
      </c>
      <c r="M180" s="66">
        <v>0</v>
      </c>
      <c r="N180" s="74">
        <f t="shared" si="2"/>
        <v>105591.09</v>
      </c>
    </row>
    <row r="181" spans="1:14" s="2" customFormat="1" ht="17.100000000000001" customHeight="1" x14ac:dyDescent="0.3">
      <c r="A181" s="1" t="s">
        <v>358</v>
      </c>
      <c r="B181" s="3" t="s">
        <v>359</v>
      </c>
      <c r="C181" s="66">
        <v>152167.76999999999</v>
      </c>
      <c r="D181" s="66">
        <v>62418.73</v>
      </c>
      <c r="E181" s="66">
        <v>1817.38</v>
      </c>
      <c r="F181" s="66">
        <v>22520.87</v>
      </c>
      <c r="G181" s="66">
        <v>2938.77</v>
      </c>
      <c r="H181" s="66">
        <v>866.8</v>
      </c>
      <c r="I181" s="66">
        <v>2721.95</v>
      </c>
      <c r="J181" s="66">
        <v>387.16</v>
      </c>
      <c r="K181" s="66">
        <v>164.65</v>
      </c>
      <c r="L181" s="67">
        <v>7488</v>
      </c>
      <c r="M181" s="66">
        <v>0</v>
      </c>
      <c r="N181" s="74">
        <f t="shared" si="2"/>
        <v>253492.08</v>
      </c>
    </row>
    <row r="182" spans="1:14" s="2" customFormat="1" ht="17.100000000000001" customHeight="1" x14ac:dyDescent="0.3">
      <c r="A182" s="1" t="s">
        <v>360</v>
      </c>
      <c r="B182" s="3" t="s">
        <v>361</v>
      </c>
      <c r="C182" s="66">
        <v>289160.57</v>
      </c>
      <c r="D182" s="66">
        <v>83962.38</v>
      </c>
      <c r="E182" s="66">
        <v>2867.2</v>
      </c>
      <c r="F182" s="66">
        <v>53330.570000000007</v>
      </c>
      <c r="G182" s="66">
        <v>9041.4</v>
      </c>
      <c r="H182" s="66">
        <v>1789.67</v>
      </c>
      <c r="I182" s="66">
        <v>7901.23</v>
      </c>
      <c r="J182" s="66">
        <v>547.79999999999995</v>
      </c>
      <c r="K182" s="66">
        <v>435.38</v>
      </c>
      <c r="L182" s="67">
        <v>0</v>
      </c>
      <c r="M182" s="66">
        <v>0</v>
      </c>
      <c r="N182" s="74">
        <f t="shared" si="2"/>
        <v>449036.2</v>
      </c>
    </row>
    <row r="183" spans="1:14" s="2" customFormat="1" ht="17.100000000000001" customHeight="1" x14ac:dyDescent="0.3">
      <c r="A183" s="1" t="s">
        <v>362</v>
      </c>
      <c r="B183" s="3" t="s">
        <v>363</v>
      </c>
      <c r="C183" s="66">
        <v>153337.95000000001</v>
      </c>
      <c r="D183" s="66">
        <v>59659.29</v>
      </c>
      <c r="E183" s="66">
        <v>2060.69</v>
      </c>
      <c r="F183" s="66">
        <v>20362.349999999999</v>
      </c>
      <c r="G183" s="66">
        <v>2894.66</v>
      </c>
      <c r="H183" s="66">
        <v>844.8</v>
      </c>
      <c r="I183" s="66">
        <v>2472.09</v>
      </c>
      <c r="J183" s="66">
        <v>451.43</v>
      </c>
      <c r="K183" s="66">
        <v>136.72</v>
      </c>
      <c r="L183" s="67">
        <v>4161</v>
      </c>
      <c r="M183" s="66">
        <v>0</v>
      </c>
      <c r="N183" s="74">
        <f t="shared" si="2"/>
        <v>246380.98</v>
      </c>
    </row>
    <row r="184" spans="1:14" s="2" customFormat="1" ht="17.100000000000001" customHeight="1" x14ac:dyDescent="0.3">
      <c r="A184" s="1" t="s">
        <v>364</v>
      </c>
      <c r="B184" s="3" t="s">
        <v>365</v>
      </c>
      <c r="C184" s="66">
        <v>274972.53000000003</v>
      </c>
      <c r="D184" s="66">
        <v>81481.460000000006</v>
      </c>
      <c r="E184" s="66">
        <v>3515.19</v>
      </c>
      <c r="F184" s="66">
        <v>37543.69</v>
      </c>
      <c r="G184" s="66">
        <v>5576.41</v>
      </c>
      <c r="H184" s="66">
        <v>1527.31</v>
      </c>
      <c r="I184" s="66">
        <v>4717.54</v>
      </c>
      <c r="J184" s="66">
        <v>794.28</v>
      </c>
      <c r="K184" s="66">
        <v>259.95</v>
      </c>
      <c r="L184" s="67">
        <v>0</v>
      </c>
      <c r="M184" s="66">
        <v>0</v>
      </c>
      <c r="N184" s="74">
        <f t="shared" si="2"/>
        <v>410388.36000000004</v>
      </c>
    </row>
    <row r="185" spans="1:14" s="2" customFormat="1" ht="17.100000000000001" customHeight="1" x14ac:dyDescent="0.3">
      <c r="A185" s="1" t="s">
        <v>366</v>
      </c>
      <c r="B185" s="3" t="s">
        <v>367</v>
      </c>
      <c r="C185" s="66">
        <v>811242.25</v>
      </c>
      <c r="D185" s="66">
        <v>317171.76</v>
      </c>
      <c r="E185" s="66">
        <v>8084.42</v>
      </c>
      <c r="F185" s="66">
        <v>169615.18</v>
      </c>
      <c r="G185" s="66">
        <v>20779.77</v>
      </c>
      <c r="H185" s="66">
        <v>5326.59</v>
      </c>
      <c r="I185" s="66">
        <v>21378.46</v>
      </c>
      <c r="J185" s="66">
        <v>1455.84</v>
      </c>
      <c r="K185" s="66">
        <v>1430.35</v>
      </c>
      <c r="L185" s="67">
        <v>19688</v>
      </c>
      <c r="M185" s="66">
        <v>0</v>
      </c>
      <c r="N185" s="74">
        <f t="shared" si="2"/>
        <v>1376172.62</v>
      </c>
    </row>
    <row r="186" spans="1:14" s="2" customFormat="1" ht="17.100000000000001" customHeight="1" x14ac:dyDescent="0.3">
      <c r="A186" s="1" t="s">
        <v>368</v>
      </c>
      <c r="B186" s="3" t="s">
        <v>369</v>
      </c>
      <c r="C186" s="66">
        <v>406038.22</v>
      </c>
      <c r="D186" s="66">
        <v>182631.82</v>
      </c>
      <c r="E186" s="66">
        <v>3911.23</v>
      </c>
      <c r="F186" s="66">
        <v>78949.72</v>
      </c>
      <c r="G186" s="66">
        <v>13325.11</v>
      </c>
      <c r="H186" s="66">
        <v>2571.35</v>
      </c>
      <c r="I186" s="66">
        <v>11724.77</v>
      </c>
      <c r="J186" s="66">
        <v>720.84</v>
      </c>
      <c r="K186" s="66">
        <v>656.32</v>
      </c>
      <c r="L186" s="67">
        <v>0</v>
      </c>
      <c r="M186" s="66">
        <v>0</v>
      </c>
      <c r="N186" s="74">
        <f t="shared" si="2"/>
        <v>700529.37999999989</v>
      </c>
    </row>
    <row r="187" spans="1:14" s="2" customFormat="1" ht="17.100000000000001" customHeight="1" x14ac:dyDescent="0.3">
      <c r="A187" s="1" t="s">
        <v>370</v>
      </c>
      <c r="B187" s="3" t="s">
        <v>371</v>
      </c>
      <c r="C187" s="66">
        <v>183154.64</v>
      </c>
      <c r="D187" s="66">
        <v>102557.16</v>
      </c>
      <c r="E187" s="66">
        <v>2266.5700000000002</v>
      </c>
      <c r="F187" s="66">
        <v>29489.83</v>
      </c>
      <c r="G187" s="66">
        <v>2929.34</v>
      </c>
      <c r="H187" s="66">
        <v>1081.95</v>
      </c>
      <c r="I187" s="66">
        <v>3154.3</v>
      </c>
      <c r="J187" s="66">
        <v>469.88</v>
      </c>
      <c r="K187" s="66">
        <v>221.51</v>
      </c>
      <c r="L187" s="67">
        <v>818</v>
      </c>
      <c r="M187" s="66">
        <v>0</v>
      </c>
      <c r="N187" s="74">
        <f t="shared" si="2"/>
        <v>326143.18000000011</v>
      </c>
    </row>
    <row r="188" spans="1:14" s="2" customFormat="1" ht="17.100000000000001" customHeight="1" x14ac:dyDescent="0.3">
      <c r="A188" s="1" t="s">
        <v>372</v>
      </c>
      <c r="B188" s="3" t="s">
        <v>373</v>
      </c>
      <c r="C188" s="66">
        <v>192346.97</v>
      </c>
      <c r="D188" s="66">
        <v>49337.599999999999</v>
      </c>
      <c r="E188" s="66">
        <v>2360.87</v>
      </c>
      <c r="F188" s="66">
        <v>30074.14</v>
      </c>
      <c r="G188" s="66">
        <v>4740.6400000000003</v>
      </c>
      <c r="H188" s="66">
        <v>1121.71</v>
      </c>
      <c r="I188" s="66">
        <v>4057.95</v>
      </c>
      <c r="J188" s="66">
        <v>489.86</v>
      </c>
      <c r="K188" s="66">
        <v>223.6</v>
      </c>
      <c r="L188" s="67">
        <v>0</v>
      </c>
      <c r="M188" s="66">
        <v>0</v>
      </c>
      <c r="N188" s="74">
        <f t="shared" si="2"/>
        <v>284753.34000000003</v>
      </c>
    </row>
    <row r="189" spans="1:14" s="2" customFormat="1" ht="17.100000000000001" customHeight="1" x14ac:dyDescent="0.3">
      <c r="A189" s="1" t="s">
        <v>374</v>
      </c>
      <c r="B189" s="3" t="s">
        <v>375</v>
      </c>
      <c r="C189" s="66">
        <v>99083.65</v>
      </c>
      <c r="D189" s="66">
        <v>51488.56</v>
      </c>
      <c r="E189" s="66">
        <v>1378.85</v>
      </c>
      <c r="F189" s="66">
        <v>12718.08</v>
      </c>
      <c r="G189" s="66">
        <v>917.71</v>
      </c>
      <c r="H189" s="66">
        <v>540.65</v>
      </c>
      <c r="I189" s="66">
        <v>1091.45</v>
      </c>
      <c r="J189" s="66">
        <v>299.79000000000002</v>
      </c>
      <c r="K189" s="66">
        <v>82.71</v>
      </c>
      <c r="L189" s="67">
        <v>0</v>
      </c>
      <c r="M189" s="66">
        <v>0</v>
      </c>
      <c r="N189" s="74">
        <f t="shared" si="2"/>
        <v>167601.44999999998</v>
      </c>
    </row>
    <row r="190" spans="1:14" s="2" customFormat="1" ht="15.6" x14ac:dyDescent="0.3">
      <c r="A190" s="1" t="s">
        <v>376</v>
      </c>
      <c r="B190" s="6" t="s">
        <v>377</v>
      </c>
      <c r="C190" s="66">
        <v>191595.72</v>
      </c>
      <c r="D190" s="66">
        <v>49492.6</v>
      </c>
      <c r="E190" s="66">
        <v>2409.33</v>
      </c>
      <c r="F190" s="66">
        <v>28769.230000000003</v>
      </c>
      <c r="G190" s="66">
        <v>4512.3</v>
      </c>
      <c r="H190" s="66">
        <v>1100.98</v>
      </c>
      <c r="I190" s="66">
        <v>3783.84</v>
      </c>
      <c r="J190" s="66">
        <v>507.36</v>
      </c>
      <c r="K190" s="66">
        <v>209.09</v>
      </c>
      <c r="L190" s="67">
        <v>0</v>
      </c>
      <c r="M190" s="66">
        <v>0</v>
      </c>
      <c r="N190" s="74">
        <f t="shared" si="2"/>
        <v>282380.45</v>
      </c>
    </row>
    <row r="191" spans="1:14" s="2" customFormat="1" ht="17.100000000000001" customHeight="1" x14ac:dyDescent="0.3">
      <c r="A191" s="1" t="s">
        <v>378</v>
      </c>
      <c r="B191" s="3" t="s">
        <v>379</v>
      </c>
      <c r="C191" s="66">
        <v>162183.20000000001</v>
      </c>
      <c r="D191" s="66">
        <v>110031.29</v>
      </c>
      <c r="E191" s="66">
        <v>2096.9499999999998</v>
      </c>
      <c r="F191" s="66">
        <v>23450.71</v>
      </c>
      <c r="G191" s="66">
        <v>3011.72</v>
      </c>
      <c r="H191" s="66">
        <v>920.55</v>
      </c>
      <c r="I191" s="66">
        <v>2753.08</v>
      </c>
      <c r="J191" s="66">
        <v>447.84</v>
      </c>
      <c r="K191" s="66">
        <v>166.36</v>
      </c>
      <c r="L191" s="67">
        <v>0</v>
      </c>
      <c r="M191" s="66">
        <v>0</v>
      </c>
      <c r="N191" s="74">
        <f t="shared" si="2"/>
        <v>305061.7</v>
      </c>
    </row>
    <row r="192" spans="1:14" s="2" customFormat="1" ht="17.100000000000001" customHeight="1" x14ac:dyDescent="0.3">
      <c r="A192" s="1" t="s">
        <v>380</v>
      </c>
      <c r="B192" s="3" t="s">
        <v>381</v>
      </c>
      <c r="C192" s="66">
        <v>22580531.710000001</v>
      </c>
      <c r="D192" s="66">
        <v>9019502.5500000007</v>
      </c>
      <c r="E192" s="66">
        <v>195694.18</v>
      </c>
      <c r="F192" s="66">
        <v>4470175.9000000004</v>
      </c>
      <c r="G192" s="66">
        <v>317230.86</v>
      </c>
      <c r="H192" s="66">
        <v>143481.51999999999</v>
      </c>
      <c r="I192" s="66">
        <v>451538.45</v>
      </c>
      <c r="J192" s="66">
        <v>33781.839999999997</v>
      </c>
      <c r="K192" s="66">
        <v>37774.65</v>
      </c>
      <c r="L192" s="67">
        <v>1934028</v>
      </c>
      <c r="M192" s="66">
        <v>272045.94</v>
      </c>
      <c r="N192" s="74">
        <f t="shared" si="2"/>
        <v>39455785.600000009</v>
      </c>
    </row>
    <row r="193" spans="1:14" s="2" customFormat="1" ht="17.100000000000001" customHeight="1" x14ac:dyDescent="0.3">
      <c r="A193" s="1" t="s">
        <v>382</v>
      </c>
      <c r="B193" s="3" t="s">
        <v>383</v>
      </c>
      <c r="C193" s="66">
        <v>568781.77</v>
      </c>
      <c r="D193" s="66">
        <v>100173.8</v>
      </c>
      <c r="E193" s="66">
        <v>5986.52</v>
      </c>
      <c r="F193" s="66">
        <v>105234.59000000001</v>
      </c>
      <c r="G193" s="66">
        <v>18081.37</v>
      </c>
      <c r="H193" s="66">
        <v>3535.82</v>
      </c>
      <c r="I193" s="66">
        <v>15475.26</v>
      </c>
      <c r="J193" s="66">
        <v>1152.69</v>
      </c>
      <c r="K193" s="66">
        <v>852.73</v>
      </c>
      <c r="L193" s="67">
        <v>0</v>
      </c>
      <c r="M193" s="66">
        <v>0</v>
      </c>
      <c r="N193" s="74">
        <f t="shared" si="2"/>
        <v>819274.54999999993</v>
      </c>
    </row>
    <row r="194" spans="1:14" s="2" customFormat="1" ht="17.100000000000001" customHeight="1" x14ac:dyDescent="0.3">
      <c r="A194" s="1" t="s">
        <v>384</v>
      </c>
      <c r="B194" s="3" t="s">
        <v>385</v>
      </c>
      <c r="C194" s="66">
        <v>107193.89</v>
      </c>
      <c r="D194" s="66">
        <v>58349.48</v>
      </c>
      <c r="E194" s="66">
        <v>1663.64</v>
      </c>
      <c r="F194" s="66">
        <v>10930.44</v>
      </c>
      <c r="G194" s="66">
        <v>1059.98</v>
      </c>
      <c r="H194" s="66">
        <v>547.15</v>
      </c>
      <c r="I194" s="66">
        <v>956.2</v>
      </c>
      <c r="J194" s="66">
        <v>378.36</v>
      </c>
      <c r="K194" s="66">
        <v>56.29</v>
      </c>
      <c r="L194" s="67">
        <v>0</v>
      </c>
      <c r="M194" s="66">
        <v>0</v>
      </c>
      <c r="N194" s="74">
        <f t="shared" si="2"/>
        <v>181135.43000000002</v>
      </c>
    </row>
    <row r="195" spans="1:14" s="2" customFormat="1" ht="17.100000000000001" customHeight="1" x14ac:dyDescent="0.3">
      <c r="A195" s="1" t="s">
        <v>386</v>
      </c>
      <c r="B195" s="3" t="s">
        <v>387</v>
      </c>
      <c r="C195" s="66">
        <v>187666.59</v>
      </c>
      <c r="D195" s="66">
        <v>49841.79</v>
      </c>
      <c r="E195" s="66">
        <v>2444.58</v>
      </c>
      <c r="F195" s="66">
        <v>25255.64</v>
      </c>
      <c r="G195" s="66">
        <v>3725.46</v>
      </c>
      <c r="H195" s="66">
        <v>1037.0899999999999</v>
      </c>
      <c r="I195" s="66">
        <v>3130.02</v>
      </c>
      <c r="J195" s="66">
        <v>537.54</v>
      </c>
      <c r="K195" s="66">
        <v>172.47</v>
      </c>
      <c r="L195" s="67">
        <v>0</v>
      </c>
      <c r="M195" s="66">
        <v>0</v>
      </c>
      <c r="N195" s="74">
        <f t="shared" si="2"/>
        <v>273811.18</v>
      </c>
    </row>
    <row r="196" spans="1:14" s="2" customFormat="1" ht="17.100000000000001" customHeight="1" x14ac:dyDescent="0.3">
      <c r="A196" s="1" t="s">
        <v>388</v>
      </c>
      <c r="B196" s="3" t="s">
        <v>389</v>
      </c>
      <c r="C196" s="66">
        <v>628304.4</v>
      </c>
      <c r="D196" s="66">
        <v>164773.15</v>
      </c>
      <c r="E196" s="66">
        <v>6412.46</v>
      </c>
      <c r="F196" s="66">
        <v>120908.53</v>
      </c>
      <c r="G196" s="66">
        <v>19853.93</v>
      </c>
      <c r="H196" s="66">
        <v>3970.61</v>
      </c>
      <c r="I196" s="66">
        <v>17244.009999999998</v>
      </c>
      <c r="J196" s="66">
        <v>1200.49</v>
      </c>
      <c r="K196" s="66">
        <v>994.93</v>
      </c>
      <c r="L196" s="67">
        <v>32157</v>
      </c>
      <c r="M196" s="66">
        <v>0</v>
      </c>
      <c r="N196" s="74">
        <f t="shared" si="2"/>
        <v>995819.51000000013</v>
      </c>
    </row>
    <row r="197" spans="1:14" s="2" customFormat="1" ht="17.100000000000001" customHeight="1" x14ac:dyDescent="0.3">
      <c r="A197" s="1" t="s">
        <v>390</v>
      </c>
      <c r="B197" s="3" t="s">
        <v>391</v>
      </c>
      <c r="C197" s="66">
        <v>246205.5</v>
      </c>
      <c r="D197" s="66">
        <v>43609.599999999999</v>
      </c>
      <c r="E197" s="66">
        <v>2758.77</v>
      </c>
      <c r="F197" s="66">
        <v>44735.040000000001</v>
      </c>
      <c r="G197" s="66">
        <v>6489.86</v>
      </c>
      <c r="H197" s="66">
        <v>1523.02</v>
      </c>
      <c r="I197" s="66">
        <v>5859.44</v>
      </c>
      <c r="J197" s="66">
        <v>535.07000000000005</v>
      </c>
      <c r="K197" s="66">
        <v>357.03</v>
      </c>
      <c r="L197" s="67">
        <v>14133</v>
      </c>
      <c r="M197" s="66">
        <v>0</v>
      </c>
      <c r="N197" s="74">
        <f t="shared" si="2"/>
        <v>366206.33</v>
      </c>
    </row>
    <row r="198" spans="1:14" s="2" customFormat="1" ht="17.100000000000001" customHeight="1" x14ac:dyDescent="0.3">
      <c r="A198" s="1" t="s">
        <v>392</v>
      </c>
      <c r="B198" s="3" t="s">
        <v>393</v>
      </c>
      <c r="C198" s="66">
        <v>1407644.09</v>
      </c>
      <c r="D198" s="66">
        <v>149414.20000000001</v>
      </c>
      <c r="E198" s="66">
        <v>14491.89</v>
      </c>
      <c r="F198" s="66">
        <v>262722.77999999997</v>
      </c>
      <c r="G198" s="66">
        <v>45944.1</v>
      </c>
      <c r="H198" s="66">
        <v>8775.73</v>
      </c>
      <c r="I198" s="66">
        <v>38855.22</v>
      </c>
      <c r="J198" s="66">
        <v>2772.28</v>
      </c>
      <c r="K198" s="66">
        <v>2141.0300000000002</v>
      </c>
      <c r="L198" s="67">
        <v>29915</v>
      </c>
      <c r="M198" s="66">
        <v>288929.82</v>
      </c>
      <c r="N198" s="74">
        <f t="shared" si="2"/>
        <v>2251606.14</v>
      </c>
    </row>
    <row r="199" spans="1:14" s="2" customFormat="1" ht="17.100000000000001" customHeight="1" x14ac:dyDescent="0.3">
      <c r="A199" s="1" t="s">
        <v>394</v>
      </c>
      <c r="B199" s="3" t="s">
        <v>395</v>
      </c>
      <c r="C199" s="66">
        <v>52797.08</v>
      </c>
      <c r="D199" s="66">
        <v>26800.84</v>
      </c>
      <c r="E199" s="66">
        <v>809.34</v>
      </c>
      <c r="F199" s="66">
        <v>5820.21</v>
      </c>
      <c r="G199" s="66">
        <v>595.14</v>
      </c>
      <c r="H199" s="66">
        <v>276.47000000000003</v>
      </c>
      <c r="I199" s="66">
        <v>546.33000000000004</v>
      </c>
      <c r="J199" s="66">
        <v>190.66</v>
      </c>
      <c r="K199" s="66">
        <v>32.590000000000003</v>
      </c>
      <c r="L199" s="67">
        <v>0</v>
      </c>
      <c r="M199" s="66">
        <v>0</v>
      </c>
      <c r="N199" s="74">
        <f t="shared" si="2"/>
        <v>87868.66</v>
      </c>
    </row>
    <row r="200" spans="1:14" s="2" customFormat="1" ht="17.100000000000001" customHeight="1" x14ac:dyDescent="0.3">
      <c r="A200" s="1" t="s">
        <v>396</v>
      </c>
      <c r="B200" s="3" t="s">
        <v>397</v>
      </c>
      <c r="C200" s="66">
        <v>185518.13</v>
      </c>
      <c r="D200" s="66">
        <v>77663.08</v>
      </c>
      <c r="E200" s="66">
        <v>2050.27</v>
      </c>
      <c r="F200" s="66">
        <v>33914.44</v>
      </c>
      <c r="G200" s="66">
        <v>3021.38</v>
      </c>
      <c r="H200" s="66">
        <v>1150.6099999999999</v>
      </c>
      <c r="I200" s="66">
        <v>3620.87</v>
      </c>
      <c r="J200" s="66">
        <v>414.28</v>
      </c>
      <c r="K200" s="66">
        <v>271.95999999999998</v>
      </c>
      <c r="L200" s="67">
        <v>15573</v>
      </c>
      <c r="M200" s="66">
        <v>0</v>
      </c>
      <c r="N200" s="74">
        <f t="shared" si="2"/>
        <v>323198.02000000008</v>
      </c>
    </row>
    <row r="201" spans="1:14" s="2" customFormat="1" ht="17.100000000000001" customHeight="1" x14ac:dyDescent="0.3">
      <c r="A201" s="1" t="s">
        <v>398</v>
      </c>
      <c r="B201" s="3" t="s">
        <v>399</v>
      </c>
      <c r="C201" s="66">
        <v>315294.2</v>
      </c>
      <c r="D201" s="66">
        <v>87134.6</v>
      </c>
      <c r="E201" s="66">
        <v>2958.96</v>
      </c>
      <c r="F201" s="66">
        <v>73162.44</v>
      </c>
      <c r="G201" s="66">
        <v>5620.54</v>
      </c>
      <c r="H201" s="66">
        <v>2173.25</v>
      </c>
      <c r="I201" s="66">
        <v>7718.32</v>
      </c>
      <c r="J201" s="66">
        <v>461.67</v>
      </c>
      <c r="K201" s="66">
        <v>635.34</v>
      </c>
      <c r="L201" s="67">
        <v>0</v>
      </c>
      <c r="M201" s="66">
        <v>0</v>
      </c>
      <c r="N201" s="74">
        <f t="shared" ref="N201:N264" si="3">SUM(C201:M201)</f>
        <v>495159.32000000007</v>
      </c>
    </row>
    <row r="202" spans="1:14" s="2" customFormat="1" ht="17.100000000000001" customHeight="1" x14ac:dyDescent="0.3">
      <c r="A202" s="1" t="s">
        <v>400</v>
      </c>
      <c r="B202" s="3" t="s">
        <v>401</v>
      </c>
      <c r="C202" s="66">
        <v>211001.74</v>
      </c>
      <c r="D202" s="66">
        <v>92708.76</v>
      </c>
      <c r="E202" s="66">
        <v>2325.17</v>
      </c>
      <c r="F202" s="66">
        <v>32771.64</v>
      </c>
      <c r="G202" s="66">
        <v>2756.12</v>
      </c>
      <c r="H202" s="66">
        <v>1223.4000000000001</v>
      </c>
      <c r="I202" s="66">
        <v>3294.93</v>
      </c>
      <c r="J202" s="66">
        <v>552.71</v>
      </c>
      <c r="K202" s="66">
        <v>249.13</v>
      </c>
      <c r="L202" s="67">
        <v>0</v>
      </c>
      <c r="M202" s="66">
        <v>0</v>
      </c>
      <c r="N202" s="74">
        <f t="shared" si="3"/>
        <v>346883.60000000003</v>
      </c>
    </row>
    <row r="203" spans="1:14" s="2" customFormat="1" ht="17.100000000000001" customHeight="1" x14ac:dyDescent="0.3">
      <c r="A203" s="1" t="s">
        <v>402</v>
      </c>
      <c r="B203" s="3" t="s">
        <v>403</v>
      </c>
      <c r="C203" s="66">
        <v>173023.54</v>
      </c>
      <c r="D203" s="66">
        <v>65187.76</v>
      </c>
      <c r="E203" s="66">
        <v>2397.27</v>
      </c>
      <c r="F203" s="66">
        <v>18295.32</v>
      </c>
      <c r="G203" s="66">
        <v>2212.44</v>
      </c>
      <c r="H203" s="66">
        <v>888.12</v>
      </c>
      <c r="I203" s="66">
        <v>1856.19</v>
      </c>
      <c r="J203" s="66">
        <v>617.78</v>
      </c>
      <c r="K203" s="66">
        <v>104.34</v>
      </c>
      <c r="L203" s="67">
        <v>210</v>
      </c>
      <c r="M203" s="66">
        <v>0</v>
      </c>
      <c r="N203" s="74">
        <f t="shared" si="3"/>
        <v>264792.76000000007</v>
      </c>
    </row>
    <row r="204" spans="1:14" s="2" customFormat="1" ht="17.100000000000001" customHeight="1" x14ac:dyDescent="0.3">
      <c r="A204" s="1" t="s">
        <v>404</v>
      </c>
      <c r="B204" s="3" t="s">
        <v>405</v>
      </c>
      <c r="C204" s="66">
        <v>83179.98</v>
      </c>
      <c r="D204" s="66">
        <v>42598.26</v>
      </c>
      <c r="E204" s="66">
        <v>1252.32</v>
      </c>
      <c r="F204" s="66">
        <v>9463.64</v>
      </c>
      <c r="G204" s="66">
        <v>813.17</v>
      </c>
      <c r="H204" s="66">
        <v>438.42</v>
      </c>
      <c r="I204" s="66">
        <v>828.59</v>
      </c>
      <c r="J204" s="66">
        <v>279.51</v>
      </c>
      <c r="K204" s="66">
        <v>54.77</v>
      </c>
      <c r="L204" s="67">
        <v>0</v>
      </c>
      <c r="M204" s="66">
        <v>0</v>
      </c>
      <c r="N204" s="74">
        <f t="shared" si="3"/>
        <v>138908.66000000003</v>
      </c>
    </row>
    <row r="205" spans="1:14" s="2" customFormat="1" ht="17.100000000000001" customHeight="1" x14ac:dyDescent="0.3">
      <c r="A205" s="1" t="s">
        <v>406</v>
      </c>
      <c r="B205" s="3" t="s">
        <v>407</v>
      </c>
      <c r="C205" s="66">
        <v>399582.39</v>
      </c>
      <c r="D205" s="66">
        <v>174141.82</v>
      </c>
      <c r="E205" s="66">
        <v>4230.55</v>
      </c>
      <c r="F205" s="66">
        <v>71071.5</v>
      </c>
      <c r="G205" s="66">
        <v>6657.75</v>
      </c>
      <c r="H205" s="66">
        <v>2442.5500000000002</v>
      </c>
      <c r="I205" s="66">
        <v>7676.36</v>
      </c>
      <c r="J205" s="66">
        <v>849.57</v>
      </c>
      <c r="K205" s="66">
        <v>568.76</v>
      </c>
      <c r="L205" s="67">
        <v>0</v>
      </c>
      <c r="M205" s="66">
        <v>0</v>
      </c>
      <c r="N205" s="74">
        <f t="shared" si="3"/>
        <v>667221.25</v>
      </c>
    </row>
    <row r="206" spans="1:14" s="2" customFormat="1" ht="17.100000000000001" customHeight="1" x14ac:dyDescent="0.3">
      <c r="A206" s="1" t="s">
        <v>408</v>
      </c>
      <c r="B206" s="3" t="s">
        <v>409</v>
      </c>
      <c r="C206" s="66">
        <v>1863611.04</v>
      </c>
      <c r="D206" s="66">
        <v>643987.92000000004</v>
      </c>
      <c r="E206" s="66">
        <v>18617.97</v>
      </c>
      <c r="F206" s="66">
        <v>347556.44</v>
      </c>
      <c r="G206" s="66">
        <v>61543.63</v>
      </c>
      <c r="H206" s="66">
        <v>11593.6</v>
      </c>
      <c r="I206" s="66">
        <v>51593.440000000002</v>
      </c>
      <c r="J206" s="66">
        <v>3486.85</v>
      </c>
      <c r="K206" s="66">
        <v>2842.94</v>
      </c>
      <c r="L206" s="67">
        <v>391941</v>
      </c>
      <c r="M206" s="66">
        <v>0</v>
      </c>
      <c r="N206" s="74">
        <f t="shared" si="3"/>
        <v>3396774.83</v>
      </c>
    </row>
    <row r="207" spans="1:14" s="2" customFormat="1" ht="17.100000000000001" customHeight="1" x14ac:dyDescent="0.3">
      <c r="A207" s="1" t="s">
        <v>410</v>
      </c>
      <c r="B207" s="3" t="s">
        <v>411</v>
      </c>
      <c r="C207" s="66">
        <v>98607.08</v>
      </c>
      <c r="D207" s="66">
        <v>42537.78</v>
      </c>
      <c r="E207" s="66">
        <v>1522.79</v>
      </c>
      <c r="F207" s="66">
        <v>9604.2599999999984</v>
      </c>
      <c r="G207" s="66">
        <v>1024.51</v>
      </c>
      <c r="H207" s="66">
        <v>496.06</v>
      </c>
      <c r="I207" s="66">
        <v>855.92</v>
      </c>
      <c r="J207" s="66">
        <v>347.91</v>
      </c>
      <c r="K207" s="66">
        <v>47.22</v>
      </c>
      <c r="L207" s="67">
        <v>0</v>
      </c>
      <c r="M207" s="66">
        <v>0</v>
      </c>
      <c r="N207" s="74">
        <f t="shared" si="3"/>
        <v>155043.53000000003</v>
      </c>
    </row>
    <row r="208" spans="1:14" s="2" customFormat="1" ht="17.100000000000001" customHeight="1" x14ac:dyDescent="0.3">
      <c r="A208" s="1" t="s">
        <v>412</v>
      </c>
      <c r="B208" s="3" t="s">
        <v>413</v>
      </c>
      <c r="C208" s="66">
        <v>293587.63</v>
      </c>
      <c r="D208" s="66">
        <v>57662.2</v>
      </c>
      <c r="E208" s="66">
        <v>3507.98</v>
      </c>
      <c r="F208" s="66">
        <v>46853.02</v>
      </c>
      <c r="G208" s="66">
        <v>7668.19</v>
      </c>
      <c r="H208" s="66">
        <v>1723.91</v>
      </c>
      <c r="I208" s="66">
        <v>6410.66</v>
      </c>
      <c r="J208" s="66">
        <v>725.31</v>
      </c>
      <c r="K208" s="66">
        <v>353.25</v>
      </c>
      <c r="L208" s="67">
        <v>0</v>
      </c>
      <c r="M208" s="66">
        <v>0</v>
      </c>
      <c r="N208" s="74">
        <f t="shared" si="3"/>
        <v>418492.14999999997</v>
      </c>
    </row>
    <row r="209" spans="1:14" s="2" customFormat="1" ht="17.100000000000001" customHeight="1" x14ac:dyDescent="0.3">
      <c r="A209" s="1" t="s">
        <v>414</v>
      </c>
      <c r="B209" s="3" t="s">
        <v>415</v>
      </c>
      <c r="C209" s="66">
        <v>169513.22</v>
      </c>
      <c r="D209" s="66">
        <v>37976.6</v>
      </c>
      <c r="E209" s="66">
        <v>2124.84</v>
      </c>
      <c r="F209" s="66">
        <v>26190.31</v>
      </c>
      <c r="G209" s="66">
        <v>3836.75</v>
      </c>
      <c r="H209" s="66">
        <v>985.14</v>
      </c>
      <c r="I209" s="66">
        <v>3359.64</v>
      </c>
      <c r="J209" s="66">
        <v>440.9</v>
      </c>
      <c r="K209" s="66">
        <v>192.84</v>
      </c>
      <c r="L209" s="67">
        <v>0</v>
      </c>
      <c r="M209" s="66">
        <v>0</v>
      </c>
      <c r="N209" s="74">
        <f t="shared" si="3"/>
        <v>244620.24000000002</v>
      </c>
    </row>
    <row r="210" spans="1:14" s="2" customFormat="1" ht="17.100000000000001" customHeight="1" x14ac:dyDescent="0.3">
      <c r="A210" s="1" t="s">
        <v>416</v>
      </c>
      <c r="B210" s="3" t="s">
        <v>417</v>
      </c>
      <c r="C210" s="66">
        <v>371404.9</v>
      </c>
      <c r="D210" s="66">
        <v>182299.98</v>
      </c>
      <c r="E210" s="66">
        <v>4008.87</v>
      </c>
      <c r="F210" s="66">
        <v>66801.740000000005</v>
      </c>
      <c r="G210" s="66">
        <v>9342.2000000000007</v>
      </c>
      <c r="H210" s="66">
        <v>2281.8000000000002</v>
      </c>
      <c r="I210" s="66">
        <v>8685.1</v>
      </c>
      <c r="J210" s="66">
        <v>765.27</v>
      </c>
      <c r="K210" s="66">
        <v>534.51</v>
      </c>
      <c r="L210" s="67">
        <v>0</v>
      </c>
      <c r="M210" s="66">
        <v>0</v>
      </c>
      <c r="N210" s="74">
        <f t="shared" si="3"/>
        <v>646124.37</v>
      </c>
    </row>
    <row r="211" spans="1:14" s="2" customFormat="1" ht="17.100000000000001" customHeight="1" x14ac:dyDescent="0.3">
      <c r="A211" s="1" t="s">
        <v>418</v>
      </c>
      <c r="B211" s="3" t="s">
        <v>419</v>
      </c>
      <c r="C211" s="66">
        <v>281850.06</v>
      </c>
      <c r="D211" s="66">
        <v>63008.68</v>
      </c>
      <c r="E211" s="66">
        <v>3431.2</v>
      </c>
      <c r="F211" s="66">
        <v>45073.26</v>
      </c>
      <c r="G211" s="66">
        <v>7377.14</v>
      </c>
      <c r="H211" s="66">
        <v>1658.74</v>
      </c>
      <c r="I211" s="66">
        <v>6134.97</v>
      </c>
      <c r="J211" s="66">
        <v>708.98</v>
      </c>
      <c r="K211" s="66">
        <v>338.79</v>
      </c>
      <c r="L211" s="67">
        <v>0</v>
      </c>
      <c r="M211" s="66">
        <v>0</v>
      </c>
      <c r="N211" s="74">
        <f t="shared" si="3"/>
        <v>409581.81999999995</v>
      </c>
    </row>
    <row r="212" spans="1:14" s="2" customFormat="1" ht="17.100000000000001" customHeight="1" x14ac:dyDescent="0.3">
      <c r="A212" s="1" t="s">
        <v>420</v>
      </c>
      <c r="B212" s="3" t="s">
        <v>421</v>
      </c>
      <c r="C212" s="66">
        <v>89689.5</v>
      </c>
      <c r="D212" s="66">
        <v>38132.92</v>
      </c>
      <c r="E212" s="66">
        <v>1198.6600000000001</v>
      </c>
      <c r="F212" s="66">
        <v>11593.5</v>
      </c>
      <c r="G212" s="66">
        <v>1277.1199999999999</v>
      </c>
      <c r="H212" s="66">
        <v>489.22</v>
      </c>
      <c r="I212" s="66">
        <v>1224.17</v>
      </c>
      <c r="J212" s="66">
        <v>260.27</v>
      </c>
      <c r="K212" s="66">
        <v>76.760000000000005</v>
      </c>
      <c r="L212" s="67">
        <v>0</v>
      </c>
      <c r="M212" s="66">
        <v>0</v>
      </c>
      <c r="N212" s="74">
        <f t="shared" si="3"/>
        <v>143942.12000000002</v>
      </c>
    </row>
    <row r="213" spans="1:14" s="2" customFormat="1" ht="17.100000000000001" customHeight="1" x14ac:dyDescent="0.3">
      <c r="A213" s="1" t="s">
        <v>422</v>
      </c>
      <c r="B213" s="3" t="s">
        <v>423</v>
      </c>
      <c r="C213" s="66">
        <v>1131823.6200000001</v>
      </c>
      <c r="D213" s="66">
        <v>273605.73</v>
      </c>
      <c r="E213" s="66">
        <v>12101.4</v>
      </c>
      <c r="F213" s="66">
        <v>203444.16999999998</v>
      </c>
      <c r="G213" s="66">
        <v>35281.379999999997</v>
      </c>
      <c r="H213" s="66">
        <v>6994.42</v>
      </c>
      <c r="I213" s="66">
        <v>29461.57</v>
      </c>
      <c r="J213" s="66">
        <v>2360.5100000000002</v>
      </c>
      <c r="K213" s="66">
        <v>1627.1</v>
      </c>
      <c r="L213" s="67">
        <v>53091</v>
      </c>
      <c r="M213" s="66">
        <v>46630.02</v>
      </c>
      <c r="N213" s="74">
        <f t="shared" si="3"/>
        <v>1796420.92</v>
      </c>
    </row>
    <row r="214" spans="1:14" s="2" customFormat="1" ht="17.100000000000001" customHeight="1" x14ac:dyDescent="0.3">
      <c r="A214" s="1" t="s">
        <v>424</v>
      </c>
      <c r="B214" s="3" t="s">
        <v>425</v>
      </c>
      <c r="C214" s="66">
        <v>204070.57</v>
      </c>
      <c r="D214" s="66">
        <v>124092.12</v>
      </c>
      <c r="E214" s="66">
        <v>2317.33</v>
      </c>
      <c r="F214" s="66">
        <v>36644.36</v>
      </c>
      <c r="G214" s="66">
        <v>4912.6099999999997</v>
      </c>
      <c r="H214" s="66">
        <v>1257.7</v>
      </c>
      <c r="I214" s="66">
        <v>4657.78</v>
      </c>
      <c r="J214" s="66">
        <v>473.11</v>
      </c>
      <c r="K214" s="66">
        <v>290.93</v>
      </c>
      <c r="L214" s="67">
        <v>0</v>
      </c>
      <c r="M214" s="66">
        <v>0</v>
      </c>
      <c r="N214" s="74">
        <f t="shared" si="3"/>
        <v>378716.51</v>
      </c>
    </row>
    <row r="215" spans="1:14" s="2" customFormat="1" ht="17.100000000000001" customHeight="1" x14ac:dyDescent="0.3">
      <c r="A215" s="1" t="s">
        <v>426</v>
      </c>
      <c r="B215" s="3" t="s">
        <v>427</v>
      </c>
      <c r="C215" s="66">
        <v>1208345.4099999999</v>
      </c>
      <c r="D215" s="66">
        <v>197875.06</v>
      </c>
      <c r="E215" s="66">
        <v>12423.44</v>
      </c>
      <c r="F215" s="66">
        <v>223328.24000000002</v>
      </c>
      <c r="G215" s="66">
        <v>39314.1</v>
      </c>
      <c r="H215" s="66">
        <v>7502.35</v>
      </c>
      <c r="I215" s="66">
        <v>32949.949999999997</v>
      </c>
      <c r="J215" s="66">
        <v>2447.42</v>
      </c>
      <c r="K215" s="66">
        <v>1815.75</v>
      </c>
      <c r="L215" s="67">
        <v>0</v>
      </c>
      <c r="M215" s="66">
        <v>38656.239999999998</v>
      </c>
      <c r="N215" s="74">
        <f t="shared" si="3"/>
        <v>1764657.96</v>
      </c>
    </row>
    <row r="216" spans="1:14" s="2" customFormat="1" ht="17.100000000000001" customHeight="1" x14ac:dyDescent="0.3">
      <c r="A216" s="1" t="s">
        <v>428</v>
      </c>
      <c r="B216" s="3" t="s">
        <v>429</v>
      </c>
      <c r="C216" s="66">
        <v>537811.69999999995</v>
      </c>
      <c r="D216" s="66">
        <v>82615.600000000006</v>
      </c>
      <c r="E216" s="66">
        <v>6178.63</v>
      </c>
      <c r="F216" s="66">
        <v>89961.44</v>
      </c>
      <c r="G216" s="66">
        <v>14354.93</v>
      </c>
      <c r="H216" s="66">
        <v>3213.91</v>
      </c>
      <c r="I216" s="66">
        <v>12276.23</v>
      </c>
      <c r="J216" s="66">
        <v>1254.08</v>
      </c>
      <c r="K216" s="66">
        <v>695.55</v>
      </c>
      <c r="L216" s="67">
        <v>23683</v>
      </c>
      <c r="M216" s="66">
        <v>0</v>
      </c>
      <c r="N216" s="74">
        <f t="shared" si="3"/>
        <v>772045.07</v>
      </c>
    </row>
    <row r="217" spans="1:14" s="2" customFormat="1" ht="17.100000000000001" customHeight="1" x14ac:dyDescent="0.3">
      <c r="A217" s="1" t="s">
        <v>430</v>
      </c>
      <c r="B217" s="3" t="s">
        <v>431</v>
      </c>
      <c r="C217" s="66">
        <v>131722.64000000001</v>
      </c>
      <c r="D217" s="66">
        <v>76837.84</v>
      </c>
      <c r="E217" s="66">
        <v>1964.37</v>
      </c>
      <c r="F217" s="66">
        <v>14311.439999999999</v>
      </c>
      <c r="G217" s="66">
        <v>1255.95</v>
      </c>
      <c r="H217" s="66">
        <v>683.32</v>
      </c>
      <c r="I217" s="66">
        <v>1223.45</v>
      </c>
      <c r="J217" s="66">
        <v>447.05</v>
      </c>
      <c r="K217" s="66">
        <v>80.099999999999994</v>
      </c>
      <c r="L217" s="67">
        <v>3682</v>
      </c>
      <c r="M217" s="66">
        <v>0</v>
      </c>
      <c r="N217" s="74">
        <f t="shared" si="3"/>
        <v>232208.16000000003</v>
      </c>
    </row>
    <row r="218" spans="1:14" s="2" customFormat="1" ht="17.100000000000001" customHeight="1" x14ac:dyDescent="0.3">
      <c r="A218" s="1" t="s">
        <v>432</v>
      </c>
      <c r="B218" s="3" t="s">
        <v>433</v>
      </c>
      <c r="C218" s="66">
        <v>442208.32</v>
      </c>
      <c r="D218" s="66">
        <v>61880.800000000003</v>
      </c>
      <c r="E218" s="66">
        <v>5089.72</v>
      </c>
      <c r="F218" s="66">
        <v>72167.210000000006</v>
      </c>
      <c r="G218" s="66">
        <v>11772.47</v>
      </c>
      <c r="H218" s="66">
        <v>2615.9699999999998</v>
      </c>
      <c r="I218" s="66">
        <v>10011.129999999999</v>
      </c>
      <c r="J218" s="66">
        <v>1047.4000000000001</v>
      </c>
      <c r="K218" s="66">
        <v>552.88</v>
      </c>
      <c r="L218" s="67">
        <v>0</v>
      </c>
      <c r="M218" s="66">
        <v>0</v>
      </c>
      <c r="N218" s="74">
        <f t="shared" si="3"/>
        <v>607345.89999999991</v>
      </c>
    </row>
    <row r="219" spans="1:14" s="2" customFormat="1" ht="17.100000000000001" customHeight="1" x14ac:dyDescent="0.3">
      <c r="A219" s="1" t="s">
        <v>434</v>
      </c>
      <c r="B219" s="3" t="s">
        <v>435</v>
      </c>
      <c r="C219" s="66">
        <v>262155.93</v>
      </c>
      <c r="D219" s="66">
        <v>67081.64</v>
      </c>
      <c r="E219" s="66">
        <v>3019.53</v>
      </c>
      <c r="F219" s="66">
        <v>43610.29</v>
      </c>
      <c r="G219" s="66">
        <v>7069.62</v>
      </c>
      <c r="H219" s="66">
        <v>1562.54</v>
      </c>
      <c r="I219" s="66">
        <v>5989.88</v>
      </c>
      <c r="J219" s="66">
        <v>605.82000000000005</v>
      </c>
      <c r="K219" s="66">
        <v>336.28</v>
      </c>
      <c r="L219" s="67">
        <v>3311</v>
      </c>
      <c r="M219" s="66">
        <v>0</v>
      </c>
      <c r="N219" s="74">
        <f t="shared" si="3"/>
        <v>394742.53</v>
      </c>
    </row>
    <row r="220" spans="1:14" s="2" customFormat="1" ht="17.100000000000001" customHeight="1" x14ac:dyDescent="0.3">
      <c r="A220" s="1" t="s">
        <v>436</v>
      </c>
      <c r="B220" s="3" t="s">
        <v>437</v>
      </c>
      <c r="C220" s="66">
        <v>257109.43</v>
      </c>
      <c r="D220" s="66">
        <v>54352.6</v>
      </c>
      <c r="E220" s="66">
        <v>3200.78</v>
      </c>
      <c r="F220" s="66">
        <v>40150.11</v>
      </c>
      <c r="G220" s="66">
        <v>6513.1</v>
      </c>
      <c r="H220" s="66">
        <v>1500</v>
      </c>
      <c r="I220" s="66">
        <v>5396.81</v>
      </c>
      <c r="J220" s="66">
        <v>664.52</v>
      </c>
      <c r="K220" s="66">
        <v>297.43</v>
      </c>
      <c r="L220" s="67">
        <v>0</v>
      </c>
      <c r="M220" s="66">
        <v>0</v>
      </c>
      <c r="N220" s="74">
        <f t="shared" si="3"/>
        <v>369184.77999999997</v>
      </c>
    </row>
    <row r="221" spans="1:14" s="2" customFormat="1" ht="17.100000000000001" customHeight="1" x14ac:dyDescent="0.3">
      <c r="A221" s="1" t="s">
        <v>438</v>
      </c>
      <c r="B221" s="3" t="s">
        <v>439</v>
      </c>
      <c r="C221" s="66">
        <v>374476.01</v>
      </c>
      <c r="D221" s="66">
        <v>262746.51</v>
      </c>
      <c r="E221" s="66">
        <v>3866.34</v>
      </c>
      <c r="F221" s="66">
        <v>65922.89</v>
      </c>
      <c r="G221" s="66">
        <v>8623.7900000000009</v>
      </c>
      <c r="H221" s="66">
        <v>2273.1999999999998</v>
      </c>
      <c r="I221" s="66">
        <v>8260.4500000000007</v>
      </c>
      <c r="J221" s="66">
        <v>731.83</v>
      </c>
      <c r="K221" s="66">
        <v>527.48</v>
      </c>
      <c r="L221" s="67">
        <v>0</v>
      </c>
      <c r="M221" s="66">
        <v>0</v>
      </c>
      <c r="N221" s="74">
        <f t="shared" si="3"/>
        <v>727428.49999999988</v>
      </c>
    </row>
    <row r="222" spans="1:14" s="2" customFormat="1" ht="17.100000000000001" customHeight="1" x14ac:dyDescent="0.3">
      <c r="A222" s="1" t="s">
        <v>440</v>
      </c>
      <c r="B222" s="3" t="s">
        <v>441</v>
      </c>
      <c r="C222" s="66">
        <v>196770.99</v>
      </c>
      <c r="D222" s="66">
        <v>43944.2</v>
      </c>
      <c r="E222" s="66">
        <v>2519.37</v>
      </c>
      <c r="F222" s="66">
        <v>27720.68</v>
      </c>
      <c r="G222" s="66">
        <v>4143.58</v>
      </c>
      <c r="H222" s="66">
        <v>1105.3499999999999</v>
      </c>
      <c r="I222" s="66">
        <v>3526.25</v>
      </c>
      <c r="J222" s="66">
        <v>553.30999999999995</v>
      </c>
      <c r="K222" s="66">
        <v>194.8</v>
      </c>
      <c r="L222" s="67">
        <v>0</v>
      </c>
      <c r="M222" s="66">
        <v>0</v>
      </c>
      <c r="N222" s="74">
        <f t="shared" si="3"/>
        <v>280478.52999999997</v>
      </c>
    </row>
    <row r="223" spans="1:14" s="2" customFormat="1" ht="17.100000000000001" customHeight="1" x14ac:dyDescent="0.3">
      <c r="A223" s="1" t="s">
        <v>442</v>
      </c>
      <c r="B223" s="3" t="s">
        <v>443</v>
      </c>
      <c r="C223" s="66">
        <v>108895.72</v>
      </c>
      <c r="D223" s="66">
        <v>58953.41</v>
      </c>
      <c r="E223" s="66">
        <v>1266.96</v>
      </c>
      <c r="F223" s="66">
        <v>16432.14</v>
      </c>
      <c r="G223" s="66">
        <v>1754.94</v>
      </c>
      <c r="H223" s="66">
        <v>625.09</v>
      </c>
      <c r="I223" s="66">
        <v>1818.47</v>
      </c>
      <c r="J223" s="66">
        <v>287.18</v>
      </c>
      <c r="K223" s="66">
        <v>122</v>
      </c>
      <c r="L223" s="67">
        <v>5791</v>
      </c>
      <c r="M223" s="66">
        <v>0</v>
      </c>
      <c r="N223" s="74">
        <f t="shared" si="3"/>
        <v>195946.90999999997</v>
      </c>
    </row>
    <row r="224" spans="1:14" s="2" customFormat="1" ht="17.100000000000001" customHeight="1" x14ac:dyDescent="0.3">
      <c r="A224" s="1" t="s">
        <v>444</v>
      </c>
      <c r="B224" s="3" t="s">
        <v>445</v>
      </c>
      <c r="C224" s="66">
        <v>154515.97</v>
      </c>
      <c r="D224" s="66">
        <v>89043.06</v>
      </c>
      <c r="E224" s="66">
        <v>2083.77</v>
      </c>
      <c r="F224" s="66">
        <v>20114.02</v>
      </c>
      <c r="G224" s="66">
        <v>2508.4299999999998</v>
      </c>
      <c r="H224" s="66">
        <v>845.28</v>
      </c>
      <c r="I224" s="66">
        <v>2264.58</v>
      </c>
      <c r="J224" s="66">
        <v>451.15</v>
      </c>
      <c r="K224" s="66">
        <v>133.32</v>
      </c>
      <c r="L224" s="67">
        <v>13412</v>
      </c>
      <c r="M224" s="66">
        <v>0</v>
      </c>
      <c r="N224" s="74">
        <f t="shared" si="3"/>
        <v>285371.58000000007</v>
      </c>
    </row>
    <row r="225" spans="1:14" s="2" customFormat="1" ht="17.100000000000001" customHeight="1" x14ac:dyDescent="0.3">
      <c r="A225" s="1" t="s">
        <v>446</v>
      </c>
      <c r="B225" s="3" t="s">
        <v>447</v>
      </c>
      <c r="C225" s="66">
        <v>316139.61</v>
      </c>
      <c r="D225" s="66">
        <v>59023.9</v>
      </c>
      <c r="E225" s="66">
        <v>3707.49</v>
      </c>
      <c r="F225" s="66">
        <v>51025.920000000006</v>
      </c>
      <c r="G225" s="66">
        <v>7145.34</v>
      </c>
      <c r="H225" s="66">
        <v>1864.96</v>
      </c>
      <c r="I225" s="66">
        <v>6307.89</v>
      </c>
      <c r="J225" s="66">
        <v>791.64</v>
      </c>
      <c r="K225" s="66">
        <v>388.11</v>
      </c>
      <c r="L225" s="67">
        <v>0</v>
      </c>
      <c r="M225" s="66">
        <v>0</v>
      </c>
      <c r="N225" s="74">
        <f t="shared" si="3"/>
        <v>446394.86000000004</v>
      </c>
    </row>
    <row r="226" spans="1:14" s="2" customFormat="1" ht="17.100000000000001" customHeight="1" x14ac:dyDescent="0.3">
      <c r="A226" s="1" t="s">
        <v>448</v>
      </c>
      <c r="B226" s="3" t="s">
        <v>449</v>
      </c>
      <c r="C226" s="66">
        <v>104991.6</v>
      </c>
      <c r="D226" s="66">
        <v>61481.31</v>
      </c>
      <c r="E226" s="66">
        <v>1592.56</v>
      </c>
      <c r="F226" s="66">
        <v>11098.79</v>
      </c>
      <c r="G226" s="66">
        <v>1108.3499999999999</v>
      </c>
      <c r="H226" s="66">
        <v>540.44000000000005</v>
      </c>
      <c r="I226" s="66">
        <v>1004.96</v>
      </c>
      <c r="J226" s="66">
        <v>360.52</v>
      </c>
      <c r="K226" s="66">
        <v>60.02</v>
      </c>
      <c r="L226" s="67">
        <v>0</v>
      </c>
      <c r="M226" s="66">
        <v>0</v>
      </c>
      <c r="N226" s="74">
        <f t="shared" si="3"/>
        <v>182238.55</v>
      </c>
    </row>
    <row r="227" spans="1:14" s="2" customFormat="1" ht="17.100000000000001" customHeight="1" x14ac:dyDescent="0.3">
      <c r="A227" s="1" t="s">
        <v>450</v>
      </c>
      <c r="B227" s="3" t="s">
        <v>451</v>
      </c>
      <c r="C227" s="66">
        <v>287675.03000000003</v>
      </c>
      <c r="D227" s="66">
        <v>184219.07</v>
      </c>
      <c r="E227" s="66">
        <v>3384.97</v>
      </c>
      <c r="F227" s="66">
        <v>50762.65</v>
      </c>
      <c r="G227" s="66">
        <v>5452.28</v>
      </c>
      <c r="H227" s="66">
        <v>1761.5</v>
      </c>
      <c r="I227" s="66">
        <v>5735.27</v>
      </c>
      <c r="J227" s="66">
        <v>670.64</v>
      </c>
      <c r="K227" s="66">
        <v>398.05</v>
      </c>
      <c r="L227" s="67">
        <v>0</v>
      </c>
      <c r="M227" s="66">
        <v>0</v>
      </c>
      <c r="N227" s="74">
        <f t="shared" si="3"/>
        <v>540059.46000000008</v>
      </c>
    </row>
    <row r="228" spans="1:14" s="2" customFormat="1" ht="17.100000000000001" customHeight="1" x14ac:dyDescent="0.3">
      <c r="A228" s="1" t="s">
        <v>452</v>
      </c>
      <c r="B228" s="3" t="s">
        <v>453</v>
      </c>
      <c r="C228" s="66">
        <v>292969.88</v>
      </c>
      <c r="D228" s="66">
        <v>138121.71</v>
      </c>
      <c r="E228" s="66">
        <v>3329.3</v>
      </c>
      <c r="F228" s="66">
        <v>51664.32</v>
      </c>
      <c r="G228" s="66">
        <v>5449.6</v>
      </c>
      <c r="H228" s="66">
        <v>1790.19</v>
      </c>
      <c r="I228" s="66">
        <v>5832.91</v>
      </c>
      <c r="J228" s="66">
        <v>665.21</v>
      </c>
      <c r="K228" s="66">
        <v>407.55</v>
      </c>
      <c r="L228" s="67">
        <v>20383</v>
      </c>
      <c r="M228" s="66">
        <v>0</v>
      </c>
      <c r="N228" s="74">
        <f t="shared" si="3"/>
        <v>520613.66999999993</v>
      </c>
    </row>
    <row r="229" spans="1:14" s="2" customFormat="1" ht="17.100000000000001" customHeight="1" x14ac:dyDescent="0.3">
      <c r="A229" s="1" t="s">
        <v>454</v>
      </c>
      <c r="B229" s="3" t="s">
        <v>455</v>
      </c>
      <c r="C229" s="66">
        <v>132740.70000000001</v>
      </c>
      <c r="D229" s="66">
        <v>50943.91</v>
      </c>
      <c r="E229" s="66">
        <v>1667.73</v>
      </c>
      <c r="F229" s="66">
        <v>19709.39</v>
      </c>
      <c r="G229" s="66">
        <v>3017.83</v>
      </c>
      <c r="H229" s="66">
        <v>759.27</v>
      </c>
      <c r="I229" s="66">
        <v>2586.66</v>
      </c>
      <c r="J229" s="66">
        <v>350.02</v>
      </c>
      <c r="K229" s="66">
        <v>142.55000000000001</v>
      </c>
      <c r="L229" s="67">
        <v>0</v>
      </c>
      <c r="M229" s="66">
        <v>0</v>
      </c>
      <c r="N229" s="74">
        <f t="shared" si="3"/>
        <v>211918.06</v>
      </c>
    </row>
    <row r="230" spans="1:14" s="2" customFormat="1" ht="17.100000000000001" customHeight="1" x14ac:dyDescent="0.3">
      <c r="A230" s="1" t="s">
        <v>456</v>
      </c>
      <c r="B230" s="3" t="s">
        <v>457</v>
      </c>
      <c r="C230" s="66">
        <v>147212.65</v>
      </c>
      <c r="D230" s="66">
        <v>76422.990000000005</v>
      </c>
      <c r="E230" s="66">
        <v>1899.04</v>
      </c>
      <c r="F230" s="66">
        <v>20693.809999999998</v>
      </c>
      <c r="G230" s="66">
        <v>2882.14</v>
      </c>
      <c r="H230" s="66">
        <v>826.26</v>
      </c>
      <c r="I230" s="66">
        <v>2537.4699999999998</v>
      </c>
      <c r="J230" s="66">
        <v>406.63</v>
      </c>
      <c r="K230" s="66">
        <v>144.87</v>
      </c>
      <c r="L230" s="67">
        <v>0</v>
      </c>
      <c r="M230" s="66">
        <v>0</v>
      </c>
      <c r="N230" s="74">
        <f t="shared" si="3"/>
        <v>253025.86000000004</v>
      </c>
    </row>
    <row r="231" spans="1:14" s="2" customFormat="1" ht="17.100000000000001" customHeight="1" x14ac:dyDescent="0.3">
      <c r="A231" s="1" t="s">
        <v>458</v>
      </c>
      <c r="B231" s="3" t="s">
        <v>459</v>
      </c>
      <c r="C231" s="66">
        <v>89509.17</v>
      </c>
      <c r="D231" s="66">
        <v>69201.58</v>
      </c>
      <c r="E231" s="66">
        <v>1380.79</v>
      </c>
      <c r="F231" s="66">
        <v>8631.0600000000013</v>
      </c>
      <c r="G231" s="66">
        <v>881.28</v>
      </c>
      <c r="H231" s="66">
        <v>449.12</v>
      </c>
      <c r="I231" s="66">
        <v>761.8</v>
      </c>
      <c r="J231" s="66">
        <v>316.64</v>
      </c>
      <c r="K231" s="66">
        <v>41.98</v>
      </c>
      <c r="L231" s="67">
        <v>0</v>
      </c>
      <c r="M231" s="66">
        <v>0</v>
      </c>
      <c r="N231" s="74">
        <f t="shared" si="3"/>
        <v>171173.42</v>
      </c>
    </row>
    <row r="232" spans="1:14" s="2" customFormat="1" ht="17.100000000000001" customHeight="1" x14ac:dyDescent="0.3">
      <c r="A232" s="1" t="s">
        <v>460</v>
      </c>
      <c r="B232" s="3" t="s">
        <v>461</v>
      </c>
      <c r="C232" s="66">
        <v>84670.55</v>
      </c>
      <c r="D232" s="66">
        <v>54303.77</v>
      </c>
      <c r="E232" s="66">
        <v>1143.83</v>
      </c>
      <c r="F232" s="66">
        <v>11963.39</v>
      </c>
      <c r="G232" s="66">
        <v>1291.3699999999999</v>
      </c>
      <c r="H232" s="66">
        <v>477.28</v>
      </c>
      <c r="I232" s="66">
        <v>1280.6199999999999</v>
      </c>
      <c r="J232" s="66">
        <v>242.47</v>
      </c>
      <c r="K232" s="66">
        <v>82.87</v>
      </c>
      <c r="L232" s="67">
        <v>0</v>
      </c>
      <c r="M232" s="66">
        <v>0</v>
      </c>
      <c r="N232" s="74">
        <f t="shared" si="3"/>
        <v>155456.14999999997</v>
      </c>
    </row>
    <row r="233" spans="1:14" s="2" customFormat="1" ht="17.100000000000001" customHeight="1" x14ac:dyDescent="0.3">
      <c r="A233" s="1" t="s">
        <v>462</v>
      </c>
      <c r="B233" s="3" t="s">
        <v>463</v>
      </c>
      <c r="C233" s="66">
        <v>416457.52</v>
      </c>
      <c r="D233" s="66">
        <v>62250</v>
      </c>
      <c r="E233" s="66">
        <v>4679.21</v>
      </c>
      <c r="F233" s="66">
        <v>71792.759999999995</v>
      </c>
      <c r="G233" s="66">
        <v>12464.31</v>
      </c>
      <c r="H233" s="66">
        <v>2517.7199999999998</v>
      </c>
      <c r="I233" s="66">
        <v>10219.32</v>
      </c>
      <c r="J233" s="66">
        <v>935.98</v>
      </c>
      <c r="K233" s="66">
        <v>563.11</v>
      </c>
      <c r="L233" s="67">
        <v>0</v>
      </c>
      <c r="M233" s="66">
        <v>0</v>
      </c>
      <c r="N233" s="74">
        <f t="shared" si="3"/>
        <v>581879.92999999993</v>
      </c>
    </row>
    <row r="234" spans="1:14" s="2" customFormat="1" ht="17.100000000000001" customHeight="1" x14ac:dyDescent="0.3">
      <c r="A234" s="1" t="s">
        <v>464</v>
      </c>
      <c r="B234" s="3" t="s">
        <v>465</v>
      </c>
      <c r="C234" s="66">
        <v>233144.31</v>
      </c>
      <c r="D234" s="66">
        <v>224350.09</v>
      </c>
      <c r="E234" s="66">
        <v>2537.42</v>
      </c>
      <c r="F234" s="66">
        <v>40892.560000000005</v>
      </c>
      <c r="G234" s="66">
        <v>5989.15</v>
      </c>
      <c r="H234" s="66">
        <v>1416.94</v>
      </c>
      <c r="I234" s="66">
        <v>5460.26</v>
      </c>
      <c r="J234" s="66">
        <v>487.32</v>
      </c>
      <c r="K234" s="66">
        <v>324.14999999999998</v>
      </c>
      <c r="L234" s="67">
        <v>10568</v>
      </c>
      <c r="M234" s="66">
        <v>0</v>
      </c>
      <c r="N234" s="74">
        <f t="shared" si="3"/>
        <v>525170.20000000007</v>
      </c>
    </row>
    <row r="235" spans="1:14" s="2" customFormat="1" ht="17.100000000000001" customHeight="1" x14ac:dyDescent="0.3">
      <c r="A235" s="1" t="s">
        <v>466</v>
      </c>
      <c r="B235" s="3" t="s">
        <v>467</v>
      </c>
      <c r="C235" s="66">
        <v>1442373.54</v>
      </c>
      <c r="D235" s="66">
        <v>826090.76</v>
      </c>
      <c r="E235" s="66">
        <v>11735.55</v>
      </c>
      <c r="F235" s="66">
        <v>337285.13</v>
      </c>
      <c r="G235" s="66">
        <v>36189.07</v>
      </c>
      <c r="H235" s="66">
        <v>9934.23</v>
      </c>
      <c r="I235" s="66">
        <v>41257.83</v>
      </c>
      <c r="J235" s="66">
        <v>1829.12</v>
      </c>
      <c r="K235" s="66">
        <v>2972.07</v>
      </c>
      <c r="L235" s="67">
        <v>106303</v>
      </c>
      <c r="M235" s="66">
        <v>0</v>
      </c>
      <c r="N235" s="74">
        <f t="shared" si="3"/>
        <v>2815970.2999999993</v>
      </c>
    </row>
    <row r="236" spans="1:14" s="2" customFormat="1" ht="17.100000000000001" customHeight="1" x14ac:dyDescent="0.3">
      <c r="A236" s="1" t="s">
        <v>468</v>
      </c>
      <c r="B236" s="3" t="s">
        <v>469</v>
      </c>
      <c r="C236" s="66">
        <v>134171.26</v>
      </c>
      <c r="D236" s="66">
        <v>55950</v>
      </c>
      <c r="E236" s="66">
        <v>2038.6</v>
      </c>
      <c r="F236" s="66">
        <v>14964.91</v>
      </c>
      <c r="G236" s="66">
        <v>1721.51</v>
      </c>
      <c r="H236" s="66">
        <v>702.91</v>
      </c>
      <c r="I236" s="66">
        <v>1483.52</v>
      </c>
      <c r="J236" s="66">
        <v>454.4</v>
      </c>
      <c r="K236" s="66">
        <v>84.79</v>
      </c>
      <c r="L236" s="67">
        <v>4181</v>
      </c>
      <c r="M236" s="66">
        <v>0</v>
      </c>
      <c r="N236" s="74">
        <f t="shared" si="3"/>
        <v>215752.90000000002</v>
      </c>
    </row>
    <row r="237" spans="1:14" s="2" customFormat="1" ht="17.100000000000001" customHeight="1" x14ac:dyDescent="0.3">
      <c r="A237" s="1" t="s">
        <v>470</v>
      </c>
      <c r="B237" s="3" t="s">
        <v>471</v>
      </c>
      <c r="C237" s="66">
        <v>612365.23</v>
      </c>
      <c r="D237" s="66">
        <v>320665.42</v>
      </c>
      <c r="E237" s="66">
        <v>6167.6</v>
      </c>
      <c r="F237" s="66">
        <v>126321.73</v>
      </c>
      <c r="G237" s="66">
        <v>19202.25</v>
      </c>
      <c r="H237" s="66">
        <v>3994.83</v>
      </c>
      <c r="I237" s="66">
        <v>17294.439999999999</v>
      </c>
      <c r="J237" s="66">
        <v>1082.75</v>
      </c>
      <c r="K237" s="66">
        <v>1060.04</v>
      </c>
      <c r="L237" s="67">
        <v>75552</v>
      </c>
      <c r="M237" s="66">
        <v>0</v>
      </c>
      <c r="N237" s="74">
        <f t="shared" si="3"/>
        <v>1183706.29</v>
      </c>
    </row>
    <row r="238" spans="1:14" s="2" customFormat="1" ht="17.100000000000001" customHeight="1" x14ac:dyDescent="0.3">
      <c r="A238" s="1" t="s">
        <v>472</v>
      </c>
      <c r="B238" s="3" t="s">
        <v>473</v>
      </c>
      <c r="C238" s="66">
        <v>128804.99</v>
      </c>
      <c r="D238" s="66">
        <v>58734.47</v>
      </c>
      <c r="E238" s="66">
        <v>1569.9</v>
      </c>
      <c r="F238" s="66">
        <v>20504.23</v>
      </c>
      <c r="G238" s="66">
        <v>1882.08</v>
      </c>
      <c r="H238" s="66">
        <v>755.84</v>
      </c>
      <c r="I238" s="66">
        <v>2117.39</v>
      </c>
      <c r="J238" s="66">
        <v>313.31</v>
      </c>
      <c r="K238" s="66">
        <v>153.69999999999999</v>
      </c>
      <c r="L238" s="67">
        <v>0</v>
      </c>
      <c r="M238" s="66">
        <v>0</v>
      </c>
      <c r="N238" s="74">
        <f t="shared" si="3"/>
        <v>214835.91000000003</v>
      </c>
    </row>
    <row r="239" spans="1:14" s="2" customFormat="1" ht="17.100000000000001" customHeight="1" x14ac:dyDescent="0.3">
      <c r="A239" s="1" t="s">
        <v>474</v>
      </c>
      <c r="B239" s="3" t="s">
        <v>475</v>
      </c>
      <c r="C239" s="66">
        <v>272842.73</v>
      </c>
      <c r="D239" s="66">
        <v>55038.6</v>
      </c>
      <c r="E239" s="66">
        <v>3102.67</v>
      </c>
      <c r="F239" s="66">
        <v>49052.68</v>
      </c>
      <c r="G239" s="66">
        <v>6686.64</v>
      </c>
      <c r="H239" s="66">
        <v>1681.59</v>
      </c>
      <c r="I239" s="66">
        <v>6180.97</v>
      </c>
      <c r="J239" s="66">
        <v>615.46</v>
      </c>
      <c r="K239" s="66">
        <v>389.34</v>
      </c>
      <c r="L239" s="67">
        <v>0</v>
      </c>
      <c r="M239" s="66">
        <v>0</v>
      </c>
      <c r="N239" s="74">
        <f t="shared" si="3"/>
        <v>395590.68</v>
      </c>
    </row>
    <row r="240" spans="1:14" s="2" customFormat="1" ht="17.100000000000001" customHeight="1" x14ac:dyDescent="0.3">
      <c r="A240" s="1" t="s">
        <v>476</v>
      </c>
      <c r="B240" s="3" t="s">
        <v>477</v>
      </c>
      <c r="C240" s="66">
        <v>1723303.22</v>
      </c>
      <c r="D240" s="66">
        <v>722281.71</v>
      </c>
      <c r="E240" s="66">
        <v>17446.75</v>
      </c>
      <c r="F240" s="66">
        <v>320110.49</v>
      </c>
      <c r="G240" s="66">
        <v>46235.69</v>
      </c>
      <c r="H240" s="66">
        <v>10707.11</v>
      </c>
      <c r="I240" s="66">
        <v>42250.720000000001</v>
      </c>
      <c r="J240" s="66">
        <v>3260.74</v>
      </c>
      <c r="K240" s="66">
        <v>2610.5500000000002</v>
      </c>
      <c r="L240" s="67">
        <v>0</v>
      </c>
      <c r="M240" s="66">
        <v>0</v>
      </c>
      <c r="N240" s="74">
        <f t="shared" si="3"/>
        <v>2888206.98</v>
      </c>
    </row>
    <row r="241" spans="1:14" s="2" customFormat="1" ht="17.100000000000001" customHeight="1" x14ac:dyDescent="0.3">
      <c r="A241" s="1" t="s">
        <v>478</v>
      </c>
      <c r="B241" s="3" t="s">
        <v>479</v>
      </c>
      <c r="C241" s="66">
        <v>225251.83</v>
      </c>
      <c r="D241" s="66">
        <v>127437.8</v>
      </c>
      <c r="E241" s="66">
        <v>2655.65</v>
      </c>
      <c r="F241" s="66">
        <v>32366.920000000002</v>
      </c>
      <c r="G241" s="66">
        <v>3528.93</v>
      </c>
      <c r="H241" s="66">
        <v>1265.73</v>
      </c>
      <c r="I241" s="66">
        <v>3521.05</v>
      </c>
      <c r="J241" s="66">
        <v>534.51</v>
      </c>
      <c r="K241" s="66">
        <v>233.94</v>
      </c>
      <c r="L241" s="67">
        <v>626</v>
      </c>
      <c r="M241" s="66">
        <v>0</v>
      </c>
      <c r="N241" s="74">
        <f t="shared" si="3"/>
        <v>397422.36</v>
      </c>
    </row>
    <row r="242" spans="1:14" s="2" customFormat="1" ht="17.100000000000001" customHeight="1" x14ac:dyDescent="0.3">
      <c r="A242" s="1" t="s">
        <v>480</v>
      </c>
      <c r="B242" s="3" t="s">
        <v>481</v>
      </c>
      <c r="C242" s="66">
        <v>513253.92</v>
      </c>
      <c r="D242" s="66">
        <v>68426.2</v>
      </c>
      <c r="E242" s="66">
        <v>5683.68</v>
      </c>
      <c r="F242" s="66">
        <v>89652.31</v>
      </c>
      <c r="G242" s="66">
        <v>15107.91</v>
      </c>
      <c r="H242" s="66">
        <v>3118.43</v>
      </c>
      <c r="I242" s="66">
        <v>12592.89</v>
      </c>
      <c r="J242" s="66">
        <v>1130.6400000000001</v>
      </c>
      <c r="K242" s="66">
        <v>708.03</v>
      </c>
      <c r="L242" s="67">
        <v>19754</v>
      </c>
      <c r="M242" s="66">
        <v>0</v>
      </c>
      <c r="N242" s="74">
        <f t="shared" si="3"/>
        <v>729428.01000000024</v>
      </c>
    </row>
    <row r="243" spans="1:14" s="2" customFormat="1" ht="17.100000000000001" customHeight="1" x14ac:dyDescent="0.3">
      <c r="A243" s="1" t="s">
        <v>482</v>
      </c>
      <c r="B243" s="3" t="s">
        <v>483</v>
      </c>
      <c r="C243" s="66">
        <v>332230.28000000003</v>
      </c>
      <c r="D243" s="66">
        <v>202773.22</v>
      </c>
      <c r="E243" s="66">
        <v>3986.03</v>
      </c>
      <c r="F243" s="66">
        <v>52859.810000000005</v>
      </c>
      <c r="G243" s="66">
        <v>7858.92</v>
      </c>
      <c r="H243" s="66">
        <v>1948.02</v>
      </c>
      <c r="I243" s="66">
        <v>6880.32</v>
      </c>
      <c r="J243" s="66">
        <v>810.45</v>
      </c>
      <c r="K243" s="66">
        <v>397.6</v>
      </c>
      <c r="L243" s="67">
        <v>68038</v>
      </c>
      <c r="M243" s="66">
        <v>0</v>
      </c>
      <c r="N243" s="74">
        <f t="shared" si="3"/>
        <v>677782.65</v>
      </c>
    </row>
    <row r="244" spans="1:14" s="2" customFormat="1" ht="17.100000000000001" customHeight="1" x14ac:dyDescent="0.3">
      <c r="A244" s="1" t="s">
        <v>484</v>
      </c>
      <c r="B244" s="3" t="s">
        <v>485</v>
      </c>
      <c r="C244" s="66">
        <v>185556.93</v>
      </c>
      <c r="D244" s="66">
        <v>112469.37</v>
      </c>
      <c r="E244" s="66">
        <v>2440.7399999999998</v>
      </c>
      <c r="F244" s="66">
        <v>24423</v>
      </c>
      <c r="G244" s="66">
        <v>2895.43</v>
      </c>
      <c r="H244" s="66">
        <v>1019.26</v>
      </c>
      <c r="I244" s="66">
        <v>2636.85</v>
      </c>
      <c r="J244" s="66">
        <v>564.33000000000004</v>
      </c>
      <c r="K244" s="66">
        <v>164.52</v>
      </c>
      <c r="L244" s="67">
        <v>46927</v>
      </c>
      <c r="M244" s="66">
        <v>0</v>
      </c>
      <c r="N244" s="74">
        <f t="shared" si="3"/>
        <v>379097.43</v>
      </c>
    </row>
    <row r="245" spans="1:14" s="2" customFormat="1" ht="17.100000000000001" customHeight="1" x14ac:dyDescent="0.3">
      <c r="A245" s="1" t="s">
        <v>486</v>
      </c>
      <c r="B245" s="3" t="s">
        <v>487</v>
      </c>
      <c r="C245" s="66">
        <v>182421.72</v>
      </c>
      <c r="D245" s="66">
        <v>93181.24</v>
      </c>
      <c r="E245" s="66">
        <v>2306.8200000000002</v>
      </c>
      <c r="F245" s="66">
        <v>29228.09</v>
      </c>
      <c r="G245" s="66">
        <v>3143.51</v>
      </c>
      <c r="H245" s="66">
        <v>1077.31</v>
      </c>
      <c r="I245" s="66">
        <v>3247.91</v>
      </c>
      <c r="J245" s="66">
        <v>486.9</v>
      </c>
      <c r="K245" s="66">
        <v>218.16</v>
      </c>
      <c r="L245" s="67">
        <v>0</v>
      </c>
      <c r="M245" s="66">
        <v>0</v>
      </c>
      <c r="N245" s="74">
        <f t="shared" si="3"/>
        <v>315311.66000000003</v>
      </c>
    </row>
    <row r="246" spans="1:14" s="2" customFormat="1" ht="17.100000000000001" customHeight="1" x14ac:dyDescent="0.3">
      <c r="A246" s="1" t="s">
        <v>488</v>
      </c>
      <c r="B246" s="3" t="s">
        <v>489</v>
      </c>
      <c r="C246" s="66">
        <v>142762.85</v>
      </c>
      <c r="D246" s="66">
        <v>83411.56</v>
      </c>
      <c r="E246" s="66">
        <v>1986.86</v>
      </c>
      <c r="F246" s="66">
        <v>19239.400000000001</v>
      </c>
      <c r="G246" s="66">
        <v>2011.96</v>
      </c>
      <c r="H246" s="66">
        <v>792.84</v>
      </c>
      <c r="I246" s="66">
        <v>1984.81</v>
      </c>
      <c r="J246" s="66">
        <v>426.82</v>
      </c>
      <c r="K246" s="66">
        <v>128.76</v>
      </c>
      <c r="L246" s="67">
        <v>7251</v>
      </c>
      <c r="M246" s="66">
        <v>0</v>
      </c>
      <c r="N246" s="74">
        <f t="shared" si="3"/>
        <v>259996.86</v>
      </c>
    </row>
    <row r="247" spans="1:14" s="2" customFormat="1" ht="17.100000000000001" customHeight="1" x14ac:dyDescent="0.3">
      <c r="A247" s="1" t="s">
        <v>490</v>
      </c>
      <c r="B247" s="3" t="s">
        <v>491</v>
      </c>
      <c r="C247" s="66">
        <v>126559.73</v>
      </c>
      <c r="D247" s="66">
        <v>78602.61</v>
      </c>
      <c r="E247" s="66">
        <v>1510.55</v>
      </c>
      <c r="F247" s="66">
        <v>20384.38</v>
      </c>
      <c r="G247" s="66">
        <v>2025.76</v>
      </c>
      <c r="H247" s="66">
        <v>746.8</v>
      </c>
      <c r="I247" s="66">
        <v>2190.1799999999998</v>
      </c>
      <c r="J247" s="66">
        <v>326.14</v>
      </c>
      <c r="K247" s="66">
        <v>154.41</v>
      </c>
      <c r="L247" s="67">
        <v>3036</v>
      </c>
      <c r="M247" s="66">
        <v>0</v>
      </c>
      <c r="N247" s="74">
        <f t="shared" si="3"/>
        <v>235536.56</v>
      </c>
    </row>
    <row r="248" spans="1:14" s="2" customFormat="1" ht="17.100000000000001" customHeight="1" x14ac:dyDescent="0.3">
      <c r="A248" s="1" t="s">
        <v>492</v>
      </c>
      <c r="B248" s="3" t="s">
        <v>493</v>
      </c>
      <c r="C248" s="66">
        <v>233910.65</v>
      </c>
      <c r="D248" s="66">
        <v>55297</v>
      </c>
      <c r="E248" s="66">
        <v>2914.5</v>
      </c>
      <c r="F248" s="66">
        <v>36712.559999999998</v>
      </c>
      <c r="G248" s="66">
        <v>5827.68</v>
      </c>
      <c r="H248" s="66">
        <v>1367.75</v>
      </c>
      <c r="I248" s="66">
        <v>4838.3999999999996</v>
      </c>
      <c r="J248" s="66">
        <v>600.30999999999995</v>
      </c>
      <c r="K248" s="66">
        <v>272.44</v>
      </c>
      <c r="L248" s="67">
        <v>0</v>
      </c>
      <c r="M248" s="66">
        <v>0</v>
      </c>
      <c r="N248" s="74">
        <f t="shared" si="3"/>
        <v>341741.29000000004</v>
      </c>
    </row>
    <row r="249" spans="1:14" s="2" customFormat="1" ht="17.100000000000001" customHeight="1" x14ac:dyDescent="0.3">
      <c r="A249" s="1" t="s">
        <v>494</v>
      </c>
      <c r="B249" s="3" t="s">
        <v>495</v>
      </c>
      <c r="C249" s="66">
        <v>129743.42</v>
      </c>
      <c r="D249" s="66">
        <v>53456.639999999999</v>
      </c>
      <c r="E249" s="66">
        <v>1718.66</v>
      </c>
      <c r="F249" s="66">
        <v>16767.989999999998</v>
      </c>
      <c r="G249" s="66">
        <v>2089.46</v>
      </c>
      <c r="H249" s="66">
        <v>707.15</v>
      </c>
      <c r="I249" s="66">
        <v>1889.14</v>
      </c>
      <c r="J249" s="66">
        <v>380.69</v>
      </c>
      <c r="K249" s="66">
        <v>111.38</v>
      </c>
      <c r="L249" s="67">
        <v>0</v>
      </c>
      <c r="M249" s="66">
        <v>0</v>
      </c>
      <c r="N249" s="74">
        <f t="shared" si="3"/>
        <v>206864.53</v>
      </c>
    </row>
    <row r="250" spans="1:14" s="2" customFormat="1" ht="17.100000000000001" customHeight="1" x14ac:dyDescent="0.3">
      <c r="A250" s="1" t="s">
        <v>496</v>
      </c>
      <c r="B250" s="3" t="s">
        <v>497</v>
      </c>
      <c r="C250" s="66">
        <v>816136.24</v>
      </c>
      <c r="D250" s="66">
        <v>80242.8</v>
      </c>
      <c r="E250" s="66">
        <v>8645.27</v>
      </c>
      <c r="F250" s="66">
        <v>149884.56</v>
      </c>
      <c r="G250" s="66">
        <v>26505.22</v>
      </c>
      <c r="H250" s="66">
        <v>5057.63</v>
      </c>
      <c r="I250" s="66">
        <v>21718.1</v>
      </c>
      <c r="J250" s="66">
        <v>1656.79</v>
      </c>
      <c r="K250" s="66">
        <v>1210.5999999999999</v>
      </c>
      <c r="L250" s="67">
        <v>0</v>
      </c>
      <c r="M250" s="66">
        <v>0</v>
      </c>
      <c r="N250" s="74">
        <f t="shared" si="3"/>
        <v>1111057.2100000002</v>
      </c>
    </row>
    <row r="251" spans="1:14" s="2" customFormat="1" ht="17.100000000000001" customHeight="1" x14ac:dyDescent="0.3">
      <c r="A251" s="1" t="s">
        <v>498</v>
      </c>
      <c r="B251" s="3" t="s">
        <v>499</v>
      </c>
      <c r="C251" s="66">
        <v>241087.29</v>
      </c>
      <c r="D251" s="66">
        <v>124565.9</v>
      </c>
      <c r="E251" s="66">
        <v>2844.14</v>
      </c>
      <c r="F251" s="66">
        <v>39605.21</v>
      </c>
      <c r="G251" s="66">
        <v>3948.59</v>
      </c>
      <c r="H251" s="66">
        <v>1433.75</v>
      </c>
      <c r="I251" s="66">
        <v>4310.49</v>
      </c>
      <c r="J251" s="66">
        <v>617.28</v>
      </c>
      <c r="K251" s="66">
        <v>303.01</v>
      </c>
      <c r="L251" s="67">
        <v>0</v>
      </c>
      <c r="M251" s="66">
        <v>0</v>
      </c>
      <c r="N251" s="74">
        <f t="shared" si="3"/>
        <v>418715.66000000009</v>
      </c>
    </row>
    <row r="252" spans="1:14" s="2" customFormat="1" ht="17.100000000000001" customHeight="1" x14ac:dyDescent="0.3">
      <c r="A252" s="1" t="s">
        <v>500</v>
      </c>
      <c r="B252" s="3" t="s">
        <v>501</v>
      </c>
      <c r="C252" s="66">
        <v>272848.39</v>
      </c>
      <c r="D252" s="66">
        <v>68151.64</v>
      </c>
      <c r="E252" s="66">
        <v>3018.36</v>
      </c>
      <c r="F252" s="66">
        <v>48758.049999999996</v>
      </c>
      <c r="G252" s="66">
        <v>7984.27</v>
      </c>
      <c r="H252" s="66">
        <v>1674.13</v>
      </c>
      <c r="I252" s="66">
        <v>6908.84</v>
      </c>
      <c r="J252" s="66">
        <v>590.1</v>
      </c>
      <c r="K252" s="66">
        <v>387.92</v>
      </c>
      <c r="L252" s="67">
        <v>0</v>
      </c>
      <c r="M252" s="66">
        <v>0</v>
      </c>
      <c r="N252" s="74">
        <f t="shared" si="3"/>
        <v>410321.7</v>
      </c>
    </row>
    <row r="253" spans="1:14" s="2" customFormat="1" ht="17.100000000000001" customHeight="1" x14ac:dyDescent="0.3">
      <c r="A253" s="1" t="s">
        <v>502</v>
      </c>
      <c r="B253" s="3" t="s">
        <v>503</v>
      </c>
      <c r="C253" s="66">
        <v>128271.77</v>
      </c>
      <c r="D253" s="66">
        <v>35168.199999999997</v>
      </c>
      <c r="E253" s="66">
        <v>1698.99</v>
      </c>
      <c r="F253" s="66">
        <v>18126.86</v>
      </c>
      <c r="G253" s="66">
        <v>2748.24</v>
      </c>
      <c r="H253" s="66">
        <v>722.34</v>
      </c>
      <c r="I253" s="66">
        <v>2292.12</v>
      </c>
      <c r="J253" s="66">
        <v>362.64</v>
      </c>
      <c r="K253" s="66">
        <v>126.3</v>
      </c>
      <c r="L253" s="67">
        <v>4017</v>
      </c>
      <c r="M253" s="66">
        <v>0</v>
      </c>
      <c r="N253" s="74">
        <f t="shared" si="3"/>
        <v>193534.46</v>
      </c>
    </row>
    <row r="254" spans="1:14" s="2" customFormat="1" ht="17.100000000000001" customHeight="1" x14ac:dyDescent="0.3">
      <c r="A254" s="1" t="s">
        <v>504</v>
      </c>
      <c r="B254" s="3" t="s">
        <v>505</v>
      </c>
      <c r="C254" s="66">
        <v>95841.94</v>
      </c>
      <c r="D254" s="66">
        <v>40600</v>
      </c>
      <c r="E254" s="66">
        <v>1456.87</v>
      </c>
      <c r="F254" s="66">
        <v>10473.779999999999</v>
      </c>
      <c r="G254" s="66">
        <v>1236.33</v>
      </c>
      <c r="H254" s="66">
        <v>498.92</v>
      </c>
      <c r="I254" s="66">
        <v>1057.92</v>
      </c>
      <c r="J254" s="66">
        <v>326.43</v>
      </c>
      <c r="K254" s="66">
        <v>58.31</v>
      </c>
      <c r="L254" s="67">
        <v>0</v>
      </c>
      <c r="M254" s="66">
        <v>0</v>
      </c>
      <c r="N254" s="74">
        <f t="shared" si="3"/>
        <v>151550.5</v>
      </c>
    </row>
    <row r="255" spans="1:14" s="2" customFormat="1" ht="17.100000000000001" customHeight="1" x14ac:dyDescent="0.3">
      <c r="A255" s="1" t="s">
        <v>506</v>
      </c>
      <c r="B255" s="3" t="s">
        <v>507</v>
      </c>
      <c r="C255" s="66">
        <v>217559.32</v>
      </c>
      <c r="D255" s="66">
        <v>85580.32</v>
      </c>
      <c r="E255" s="66">
        <v>2089.25</v>
      </c>
      <c r="F255" s="66">
        <v>31225.510000000002</v>
      </c>
      <c r="G255" s="66">
        <v>3195.99</v>
      </c>
      <c r="H255" s="66">
        <v>1206.05</v>
      </c>
      <c r="I255" s="66">
        <v>3430.41</v>
      </c>
      <c r="J255" s="66">
        <v>380.76</v>
      </c>
      <c r="K255" s="66">
        <v>235.13</v>
      </c>
      <c r="L255" s="67">
        <v>1756</v>
      </c>
      <c r="M255" s="66">
        <v>0</v>
      </c>
      <c r="N255" s="74">
        <f t="shared" si="3"/>
        <v>346658.74</v>
      </c>
    </row>
    <row r="256" spans="1:14" s="2" customFormat="1" ht="17.100000000000001" customHeight="1" x14ac:dyDescent="0.3">
      <c r="A256" s="1" t="s">
        <v>508</v>
      </c>
      <c r="B256" s="3" t="s">
        <v>509</v>
      </c>
      <c r="C256" s="66">
        <v>1071670.9099999999</v>
      </c>
      <c r="D256" s="66">
        <v>168389.98</v>
      </c>
      <c r="E256" s="66">
        <v>9958.36</v>
      </c>
      <c r="F256" s="66">
        <v>230683.51999999999</v>
      </c>
      <c r="G256" s="66">
        <v>35036.18</v>
      </c>
      <c r="H256" s="66">
        <v>7111.61</v>
      </c>
      <c r="I256" s="66">
        <v>30750.28</v>
      </c>
      <c r="J256" s="66">
        <v>1658.5</v>
      </c>
      <c r="K256" s="66">
        <v>1973.15</v>
      </c>
      <c r="L256" s="67">
        <v>201651</v>
      </c>
      <c r="M256" s="66">
        <v>0</v>
      </c>
      <c r="N256" s="74">
        <f t="shared" si="3"/>
        <v>1758883.49</v>
      </c>
    </row>
    <row r="257" spans="1:14" s="2" customFormat="1" ht="17.100000000000001" customHeight="1" x14ac:dyDescent="0.3">
      <c r="A257" s="1" t="s">
        <v>510</v>
      </c>
      <c r="B257" s="3" t="s">
        <v>511</v>
      </c>
      <c r="C257" s="66">
        <v>276981.12</v>
      </c>
      <c r="D257" s="66">
        <v>231720.11</v>
      </c>
      <c r="E257" s="66">
        <v>3098.67</v>
      </c>
      <c r="F257" s="66">
        <v>48848.94</v>
      </c>
      <c r="G257" s="66">
        <v>7861.78</v>
      </c>
      <c r="H257" s="66">
        <v>1691.35</v>
      </c>
      <c r="I257" s="66">
        <v>6794.96</v>
      </c>
      <c r="J257" s="66">
        <v>618.78</v>
      </c>
      <c r="K257" s="66">
        <v>386.38</v>
      </c>
      <c r="L257" s="67">
        <v>9432</v>
      </c>
      <c r="M257" s="66">
        <v>0</v>
      </c>
      <c r="N257" s="74">
        <f t="shared" si="3"/>
        <v>587434.09</v>
      </c>
    </row>
    <row r="258" spans="1:14" s="2" customFormat="1" ht="17.100000000000001" customHeight="1" x14ac:dyDescent="0.3">
      <c r="A258" s="1" t="s">
        <v>512</v>
      </c>
      <c r="B258" s="3" t="s">
        <v>513</v>
      </c>
      <c r="C258" s="66">
        <v>232686.3</v>
      </c>
      <c r="D258" s="66">
        <v>88640.29</v>
      </c>
      <c r="E258" s="66">
        <v>2412.4899999999998</v>
      </c>
      <c r="F258" s="66">
        <v>35233.78</v>
      </c>
      <c r="G258" s="66">
        <v>2492.46</v>
      </c>
      <c r="H258" s="66">
        <v>1326.11</v>
      </c>
      <c r="I258" s="66">
        <v>3306.84</v>
      </c>
      <c r="J258" s="66">
        <v>493.7</v>
      </c>
      <c r="K258" s="66">
        <v>267.58</v>
      </c>
      <c r="L258" s="67">
        <v>0</v>
      </c>
      <c r="M258" s="66">
        <v>0</v>
      </c>
      <c r="N258" s="74">
        <f t="shared" si="3"/>
        <v>366859.55000000005</v>
      </c>
    </row>
    <row r="259" spans="1:14" s="2" customFormat="1" ht="17.100000000000001" customHeight="1" x14ac:dyDescent="0.3">
      <c r="A259" s="1" t="s">
        <v>514</v>
      </c>
      <c r="B259" s="3" t="s">
        <v>515</v>
      </c>
      <c r="C259" s="66">
        <v>164100.68</v>
      </c>
      <c r="D259" s="66">
        <v>73655.899999999994</v>
      </c>
      <c r="E259" s="66">
        <v>2255.3200000000002</v>
      </c>
      <c r="F259" s="66">
        <v>21962.06</v>
      </c>
      <c r="G259" s="66">
        <v>2511.4</v>
      </c>
      <c r="H259" s="66">
        <v>908.26</v>
      </c>
      <c r="I259" s="66">
        <v>2347.69</v>
      </c>
      <c r="J259" s="66">
        <v>491.68</v>
      </c>
      <c r="K259" s="66">
        <v>147.06</v>
      </c>
      <c r="L259" s="67">
        <v>4977</v>
      </c>
      <c r="M259" s="66">
        <v>0</v>
      </c>
      <c r="N259" s="74">
        <f t="shared" si="3"/>
        <v>273357.05</v>
      </c>
    </row>
    <row r="260" spans="1:14" s="2" customFormat="1" ht="17.100000000000001" customHeight="1" x14ac:dyDescent="0.3">
      <c r="A260" s="1" t="s">
        <v>516</v>
      </c>
      <c r="B260" s="3" t="s">
        <v>517</v>
      </c>
      <c r="C260" s="66">
        <v>201091.87</v>
      </c>
      <c r="D260" s="66">
        <v>49846</v>
      </c>
      <c r="E260" s="66">
        <v>2479.2600000000002</v>
      </c>
      <c r="F260" s="66">
        <v>32111.719999999998</v>
      </c>
      <c r="G260" s="66">
        <v>4908.66</v>
      </c>
      <c r="H260" s="66">
        <v>1183.42</v>
      </c>
      <c r="I260" s="66">
        <v>4229.16</v>
      </c>
      <c r="J260" s="66">
        <v>507.88</v>
      </c>
      <c r="K260" s="66">
        <v>240.53</v>
      </c>
      <c r="L260" s="67">
        <v>0</v>
      </c>
      <c r="M260" s="66">
        <v>0</v>
      </c>
      <c r="N260" s="74">
        <f t="shared" si="3"/>
        <v>296598.49999999994</v>
      </c>
    </row>
    <row r="261" spans="1:14" s="2" customFormat="1" ht="17.100000000000001" customHeight="1" x14ac:dyDescent="0.3">
      <c r="A261" s="1" t="s">
        <v>518</v>
      </c>
      <c r="B261" s="3" t="s">
        <v>519</v>
      </c>
      <c r="C261" s="66">
        <v>236827.91</v>
      </c>
      <c r="D261" s="66">
        <v>89140.25</v>
      </c>
      <c r="E261" s="66">
        <v>3144.06</v>
      </c>
      <c r="F261" s="66">
        <v>33747.08</v>
      </c>
      <c r="G261" s="66">
        <v>4307.99</v>
      </c>
      <c r="H261" s="66">
        <v>1338.66</v>
      </c>
      <c r="I261" s="66">
        <v>3834.48</v>
      </c>
      <c r="J261" s="66">
        <v>667.66</v>
      </c>
      <c r="K261" s="66">
        <v>235.96</v>
      </c>
      <c r="L261" s="67">
        <v>0</v>
      </c>
      <c r="M261" s="66">
        <v>0</v>
      </c>
      <c r="N261" s="74">
        <f t="shared" si="3"/>
        <v>373244.05</v>
      </c>
    </row>
    <row r="262" spans="1:14" s="2" customFormat="1" ht="17.100000000000001" customHeight="1" x14ac:dyDescent="0.3">
      <c r="A262" s="1" t="s">
        <v>520</v>
      </c>
      <c r="B262" s="3" t="s">
        <v>521</v>
      </c>
      <c r="C262" s="66">
        <v>276295.71999999997</v>
      </c>
      <c r="D262" s="66">
        <v>84420.52</v>
      </c>
      <c r="E262" s="66">
        <v>3347.25</v>
      </c>
      <c r="F262" s="66">
        <v>42227.63</v>
      </c>
      <c r="G262" s="66">
        <v>6546.84</v>
      </c>
      <c r="H262" s="66">
        <v>1596.96</v>
      </c>
      <c r="I262" s="66">
        <v>5600.19</v>
      </c>
      <c r="J262" s="66">
        <v>723.18</v>
      </c>
      <c r="K262" s="66">
        <v>312.13</v>
      </c>
      <c r="L262" s="67">
        <v>13519</v>
      </c>
      <c r="M262" s="66">
        <v>0</v>
      </c>
      <c r="N262" s="74">
        <f t="shared" si="3"/>
        <v>434589.42000000004</v>
      </c>
    </row>
    <row r="263" spans="1:14" s="2" customFormat="1" ht="17.100000000000001" customHeight="1" x14ac:dyDescent="0.3">
      <c r="A263" s="1" t="s">
        <v>522</v>
      </c>
      <c r="B263" s="3" t="s">
        <v>523</v>
      </c>
      <c r="C263" s="66">
        <v>192320.07</v>
      </c>
      <c r="D263" s="66">
        <v>46945.599999999999</v>
      </c>
      <c r="E263" s="66">
        <v>2372.91</v>
      </c>
      <c r="F263" s="66">
        <v>27241.32</v>
      </c>
      <c r="G263" s="66">
        <v>4044.58</v>
      </c>
      <c r="H263" s="66">
        <v>1079.04</v>
      </c>
      <c r="I263" s="66">
        <v>3462.09</v>
      </c>
      <c r="J263" s="66">
        <v>508.25</v>
      </c>
      <c r="K263" s="66">
        <v>193.67</v>
      </c>
      <c r="L263" s="67">
        <v>5430</v>
      </c>
      <c r="M263" s="66">
        <v>0</v>
      </c>
      <c r="N263" s="74">
        <f t="shared" si="3"/>
        <v>283597.53000000003</v>
      </c>
    </row>
    <row r="264" spans="1:14" s="2" customFormat="1" ht="17.100000000000001" customHeight="1" x14ac:dyDescent="0.3">
      <c r="A264" s="1" t="s">
        <v>524</v>
      </c>
      <c r="B264" s="3" t="s">
        <v>525</v>
      </c>
      <c r="C264" s="66">
        <v>84936.07</v>
      </c>
      <c r="D264" s="66">
        <v>39729.440000000002</v>
      </c>
      <c r="E264" s="66">
        <v>1246.18</v>
      </c>
      <c r="F264" s="66">
        <v>8661.69</v>
      </c>
      <c r="G264" s="66">
        <v>460.32</v>
      </c>
      <c r="H264" s="66">
        <v>431.8</v>
      </c>
      <c r="I264" s="66">
        <v>585.38</v>
      </c>
      <c r="J264" s="66">
        <v>286.55</v>
      </c>
      <c r="K264" s="66">
        <v>46.14</v>
      </c>
      <c r="L264" s="67">
        <v>0</v>
      </c>
      <c r="M264" s="66">
        <v>0</v>
      </c>
      <c r="N264" s="74">
        <f t="shared" si="3"/>
        <v>136383.57</v>
      </c>
    </row>
    <row r="265" spans="1:14" s="2" customFormat="1" ht="17.100000000000001" customHeight="1" x14ac:dyDescent="0.3">
      <c r="A265" s="1" t="s">
        <v>526</v>
      </c>
      <c r="B265" s="3" t="s">
        <v>527</v>
      </c>
      <c r="C265" s="66">
        <v>140010.12</v>
      </c>
      <c r="D265" s="66">
        <v>61848.3</v>
      </c>
      <c r="E265" s="66">
        <v>1982.37</v>
      </c>
      <c r="F265" s="66">
        <v>17938.14</v>
      </c>
      <c r="G265" s="66">
        <v>2159.71</v>
      </c>
      <c r="H265" s="66">
        <v>764.86</v>
      </c>
      <c r="I265" s="66">
        <v>1942.64</v>
      </c>
      <c r="J265" s="66">
        <v>445.68</v>
      </c>
      <c r="K265" s="66">
        <v>115.96</v>
      </c>
      <c r="L265" s="67">
        <v>7816</v>
      </c>
      <c r="M265" s="66">
        <v>0</v>
      </c>
      <c r="N265" s="74">
        <f t="shared" ref="N265:N328" si="4">SUM(C265:M265)</f>
        <v>235023.77999999997</v>
      </c>
    </row>
    <row r="266" spans="1:14" s="2" customFormat="1" ht="17.100000000000001" customHeight="1" x14ac:dyDescent="0.3">
      <c r="A266" s="1" t="s">
        <v>528</v>
      </c>
      <c r="B266" s="3" t="s">
        <v>529</v>
      </c>
      <c r="C266" s="66">
        <v>131980.82</v>
      </c>
      <c r="D266" s="66">
        <v>57662.81</v>
      </c>
      <c r="E266" s="66">
        <v>1639.02</v>
      </c>
      <c r="F266" s="66">
        <v>21235.300000000003</v>
      </c>
      <c r="G266" s="66">
        <v>1416.13</v>
      </c>
      <c r="H266" s="66">
        <v>779.78</v>
      </c>
      <c r="I266" s="66">
        <v>1929.72</v>
      </c>
      <c r="J266" s="66">
        <v>339.08</v>
      </c>
      <c r="K266" s="66">
        <v>159.33000000000001</v>
      </c>
      <c r="L266" s="67">
        <v>0</v>
      </c>
      <c r="M266" s="66">
        <v>0</v>
      </c>
      <c r="N266" s="74">
        <f t="shared" si="4"/>
        <v>217141.99</v>
      </c>
    </row>
    <row r="267" spans="1:14" s="2" customFormat="1" ht="17.100000000000001" customHeight="1" x14ac:dyDescent="0.3">
      <c r="A267" s="1" t="s">
        <v>530</v>
      </c>
      <c r="B267" s="3" t="s">
        <v>531</v>
      </c>
      <c r="C267" s="66">
        <v>225277.4</v>
      </c>
      <c r="D267" s="66">
        <v>110504.4</v>
      </c>
      <c r="E267" s="66">
        <v>2874.11</v>
      </c>
      <c r="F267" s="66">
        <v>30266.22</v>
      </c>
      <c r="G267" s="66">
        <v>4442.75</v>
      </c>
      <c r="H267" s="66">
        <v>1242</v>
      </c>
      <c r="I267" s="66">
        <v>3734.63</v>
      </c>
      <c r="J267" s="66">
        <v>628.17999999999995</v>
      </c>
      <c r="K267" s="66">
        <v>207.73</v>
      </c>
      <c r="L267" s="67">
        <v>0</v>
      </c>
      <c r="M267" s="66">
        <v>0</v>
      </c>
      <c r="N267" s="74">
        <f t="shared" si="4"/>
        <v>379177.42</v>
      </c>
    </row>
    <row r="268" spans="1:14" s="2" customFormat="1" ht="17.100000000000001" customHeight="1" x14ac:dyDescent="0.3">
      <c r="A268" s="1" t="s">
        <v>532</v>
      </c>
      <c r="B268" s="3" t="s">
        <v>533</v>
      </c>
      <c r="C268" s="66">
        <v>194704.96</v>
      </c>
      <c r="D268" s="66">
        <v>90946.97</v>
      </c>
      <c r="E268" s="66">
        <v>2417.4899999999998</v>
      </c>
      <c r="F268" s="66">
        <v>29468.760000000002</v>
      </c>
      <c r="G268" s="66">
        <v>4467.87</v>
      </c>
      <c r="H268" s="66">
        <v>1121.78</v>
      </c>
      <c r="I268" s="66">
        <v>3844.39</v>
      </c>
      <c r="J268" s="66">
        <v>512.02</v>
      </c>
      <c r="K268" s="66">
        <v>215.61</v>
      </c>
      <c r="L268" s="67">
        <v>0</v>
      </c>
      <c r="M268" s="66">
        <v>0</v>
      </c>
      <c r="N268" s="74">
        <f t="shared" si="4"/>
        <v>327699.85000000003</v>
      </c>
    </row>
    <row r="269" spans="1:14" s="2" customFormat="1" ht="17.100000000000001" customHeight="1" x14ac:dyDescent="0.3">
      <c r="A269" s="1" t="s">
        <v>534</v>
      </c>
      <c r="B269" s="3" t="s">
        <v>535</v>
      </c>
      <c r="C269" s="66">
        <v>502987.24</v>
      </c>
      <c r="D269" s="66">
        <v>419459.81</v>
      </c>
      <c r="E269" s="66">
        <v>5380.11</v>
      </c>
      <c r="F269" s="66">
        <v>92310.46</v>
      </c>
      <c r="G269" s="66">
        <v>14297.04</v>
      </c>
      <c r="H269" s="66">
        <v>3117.5</v>
      </c>
      <c r="I269" s="66">
        <v>12647.26</v>
      </c>
      <c r="J269" s="66">
        <v>1038.44</v>
      </c>
      <c r="K269" s="66">
        <v>744.4</v>
      </c>
      <c r="L269" s="67">
        <v>33209</v>
      </c>
      <c r="M269" s="66">
        <v>0</v>
      </c>
      <c r="N269" s="74">
        <f t="shared" si="4"/>
        <v>1085191.2599999998</v>
      </c>
    </row>
    <row r="270" spans="1:14" s="2" customFormat="1" ht="17.100000000000001" customHeight="1" x14ac:dyDescent="0.3">
      <c r="A270" s="1" t="s">
        <v>536</v>
      </c>
      <c r="B270" s="3" t="s">
        <v>537</v>
      </c>
      <c r="C270" s="66">
        <v>117509.42</v>
      </c>
      <c r="D270" s="66">
        <v>45187.99</v>
      </c>
      <c r="E270" s="66">
        <v>1463.14</v>
      </c>
      <c r="F270" s="66">
        <v>19299.71</v>
      </c>
      <c r="G270" s="66">
        <v>1984.75</v>
      </c>
      <c r="H270" s="66">
        <v>701.2</v>
      </c>
      <c r="I270" s="66">
        <v>2116.0300000000002</v>
      </c>
      <c r="J270" s="66">
        <v>313.74</v>
      </c>
      <c r="K270" s="66">
        <v>146.02000000000001</v>
      </c>
      <c r="L270" s="67">
        <v>0</v>
      </c>
      <c r="M270" s="66">
        <v>0</v>
      </c>
      <c r="N270" s="74">
        <f t="shared" si="4"/>
        <v>188722</v>
      </c>
    </row>
    <row r="271" spans="1:14" s="2" customFormat="1" ht="17.100000000000001" customHeight="1" x14ac:dyDescent="0.3">
      <c r="A271" s="1" t="s">
        <v>538</v>
      </c>
      <c r="B271" s="3" t="s">
        <v>539</v>
      </c>
      <c r="C271" s="66">
        <v>307965.84999999998</v>
      </c>
      <c r="D271" s="66">
        <v>215544.33</v>
      </c>
      <c r="E271" s="66">
        <v>3455.97</v>
      </c>
      <c r="F271" s="66">
        <v>49388.229999999996</v>
      </c>
      <c r="G271" s="66">
        <v>6572.93</v>
      </c>
      <c r="H271" s="66">
        <v>1804.55</v>
      </c>
      <c r="I271" s="66">
        <v>6086.54</v>
      </c>
      <c r="J271" s="66">
        <v>696.93</v>
      </c>
      <c r="K271" s="66">
        <v>377.59</v>
      </c>
      <c r="L271" s="67">
        <v>0</v>
      </c>
      <c r="M271" s="66">
        <v>0</v>
      </c>
      <c r="N271" s="74">
        <f t="shared" si="4"/>
        <v>591892.92000000004</v>
      </c>
    </row>
    <row r="272" spans="1:14" s="2" customFormat="1" ht="17.100000000000001" customHeight="1" x14ac:dyDescent="0.3">
      <c r="A272" s="1" t="s">
        <v>540</v>
      </c>
      <c r="B272" s="3" t="s">
        <v>541</v>
      </c>
      <c r="C272" s="66">
        <v>205564.39</v>
      </c>
      <c r="D272" s="66">
        <v>132546.56</v>
      </c>
      <c r="E272" s="66">
        <v>2593.5700000000002</v>
      </c>
      <c r="F272" s="66">
        <v>30256.94</v>
      </c>
      <c r="G272" s="66">
        <v>4480.75</v>
      </c>
      <c r="H272" s="66">
        <v>1172.6099999999999</v>
      </c>
      <c r="I272" s="66">
        <v>3839.12</v>
      </c>
      <c r="J272" s="66">
        <v>545.29</v>
      </c>
      <c r="K272" s="66">
        <v>217.73</v>
      </c>
      <c r="L272" s="67">
        <v>0</v>
      </c>
      <c r="M272" s="66">
        <v>0</v>
      </c>
      <c r="N272" s="74">
        <f t="shared" si="4"/>
        <v>381216.95999999996</v>
      </c>
    </row>
    <row r="273" spans="1:14" s="2" customFormat="1" ht="17.100000000000001" customHeight="1" x14ac:dyDescent="0.3">
      <c r="A273" s="1" t="s">
        <v>542</v>
      </c>
      <c r="B273" s="3" t="s">
        <v>543</v>
      </c>
      <c r="C273" s="66">
        <v>515015.85</v>
      </c>
      <c r="D273" s="66">
        <v>60505.599999999999</v>
      </c>
      <c r="E273" s="66">
        <v>5558.86</v>
      </c>
      <c r="F273" s="66">
        <v>96014.58</v>
      </c>
      <c r="G273" s="66">
        <v>13874.01</v>
      </c>
      <c r="H273" s="66">
        <v>3215.98</v>
      </c>
      <c r="I273" s="66">
        <v>12680.25</v>
      </c>
      <c r="J273" s="66">
        <v>1056.3499999999999</v>
      </c>
      <c r="K273" s="66">
        <v>776.75</v>
      </c>
      <c r="L273" s="67">
        <v>0</v>
      </c>
      <c r="M273" s="66">
        <v>0</v>
      </c>
      <c r="N273" s="74">
        <f t="shared" si="4"/>
        <v>708698.22999999986</v>
      </c>
    </row>
    <row r="274" spans="1:14" s="2" customFormat="1" ht="17.100000000000001" customHeight="1" x14ac:dyDescent="0.3">
      <c r="A274" s="1" t="s">
        <v>544</v>
      </c>
      <c r="B274" s="3" t="s">
        <v>545</v>
      </c>
      <c r="C274" s="66">
        <v>611841.87</v>
      </c>
      <c r="D274" s="66">
        <v>737653.97</v>
      </c>
      <c r="E274" s="66">
        <v>6300.79</v>
      </c>
      <c r="F274" s="66">
        <v>110285.56</v>
      </c>
      <c r="G274" s="66">
        <v>17522.14</v>
      </c>
      <c r="H274" s="66">
        <v>3753.08</v>
      </c>
      <c r="I274" s="66">
        <v>15376.03</v>
      </c>
      <c r="J274" s="66">
        <v>1195.3800000000001</v>
      </c>
      <c r="K274" s="66">
        <v>889.32</v>
      </c>
      <c r="L274" s="67">
        <v>0</v>
      </c>
      <c r="M274" s="66">
        <v>0</v>
      </c>
      <c r="N274" s="74">
        <f t="shared" si="4"/>
        <v>1504818.14</v>
      </c>
    </row>
    <row r="275" spans="1:14" s="2" customFormat="1" ht="17.100000000000001" customHeight="1" x14ac:dyDescent="0.3">
      <c r="A275" s="1" t="s">
        <v>546</v>
      </c>
      <c r="B275" s="3" t="s">
        <v>547</v>
      </c>
      <c r="C275" s="66">
        <v>69503.210000000006</v>
      </c>
      <c r="D275" s="66">
        <v>40648.07</v>
      </c>
      <c r="E275" s="66">
        <v>1117</v>
      </c>
      <c r="F275" s="66">
        <v>6523.55</v>
      </c>
      <c r="G275" s="66">
        <v>490.35</v>
      </c>
      <c r="H275" s="66">
        <v>347.58</v>
      </c>
      <c r="I275" s="66">
        <v>474.28</v>
      </c>
      <c r="J275" s="66">
        <v>257.86</v>
      </c>
      <c r="K275" s="66">
        <v>29.82</v>
      </c>
      <c r="L275" s="67">
        <v>0</v>
      </c>
      <c r="M275" s="66">
        <v>0</v>
      </c>
      <c r="N275" s="74">
        <f t="shared" si="4"/>
        <v>119391.72000000002</v>
      </c>
    </row>
    <row r="276" spans="1:14" s="2" customFormat="1" ht="17.100000000000001" customHeight="1" x14ac:dyDescent="0.3">
      <c r="A276" s="1" t="s">
        <v>548</v>
      </c>
      <c r="B276" s="3" t="s">
        <v>549</v>
      </c>
      <c r="C276" s="66">
        <v>153697.72</v>
      </c>
      <c r="D276" s="66">
        <v>74615.87</v>
      </c>
      <c r="E276" s="66">
        <v>1821.11</v>
      </c>
      <c r="F276" s="66">
        <v>26434.05</v>
      </c>
      <c r="G276" s="66">
        <v>2326.09</v>
      </c>
      <c r="H276" s="66">
        <v>930.96</v>
      </c>
      <c r="I276" s="66">
        <v>2732.37</v>
      </c>
      <c r="J276" s="66">
        <v>359.1</v>
      </c>
      <c r="K276" s="66">
        <v>205.17</v>
      </c>
      <c r="L276" s="67">
        <v>0</v>
      </c>
      <c r="M276" s="66">
        <v>0</v>
      </c>
      <c r="N276" s="74">
        <f t="shared" si="4"/>
        <v>263122.43999999994</v>
      </c>
    </row>
    <row r="277" spans="1:14" s="2" customFormat="1" ht="17.100000000000001" customHeight="1" x14ac:dyDescent="0.3">
      <c r="A277" s="1" t="s">
        <v>550</v>
      </c>
      <c r="B277" s="3" t="s">
        <v>551</v>
      </c>
      <c r="C277" s="66">
        <v>414780.38</v>
      </c>
      <c r="D277" s="66">
        <v>227447.53</v>
      </c>
      <c r="E277" s="66">
        <v>4688.76</v>
      </c>
      <c r="F277" s="66">
        <v>59344.18</v>
      </c>
      <c r="G277" s="66">
        <v>8719.4699999999993</v>
      </c>
      <c r="H277" s="66">
        <v>2322.98</v>
      </c>
      <c r="I277" s="66">
        <v>7632.09</v>
      </c>
      <c r="J277" s="66">
        <v>989.71</v>
      </c>
      <c r="K277" s="66">
        <v>432.7</v>
      </c>
      <c r="L277" s="67">
        <v>0</v>
      </c>
      <c r="M277" s="66">
        <v>0</v>
      </c>
      <c r="N277" s="74">
        <f t="shared" si="4"/>
        <v>726357.79999999993</v>
      </c>
    </row>
    <row r="278" spans="1:14" s="2" customFormat="1" ht="17.100000000000001" customHeight="1" x14ac:dyDescent="0.3">
      <c r="A278" s="1" t="s">
        <v>552</v>
      </c>
      <c r="B278" s="3" t="s">
        <v>553</v>
      </c>
      <c r="C278" s="66">
        <v>155589.76000000001</v>
      </c>
      <c r="D278" s="66">
        <v>70077.64</v>
      </c>
      <c r="E278" s="66">
        <v>2091.88</v>
      </c>
      <c r="F278" s="66">
        <v>22491.1</v>
      </c>
      <c r="G278" s="66">
        <v>2755.74</v>
      </c>
      <c r="H278" s="66">
        <v>887.75</v>
      </c>
      <c r="I278" s="66">
        <v>2528.19</v>
      </c>
      <c r="J278" s="66">
        <v>495.15</v>
      </c>
      <c r="K278" s="66">
        <v>158.31</v>
      </c>
      <c r="L278" s="67">
        <v>10543</v>
      </c>
      <c r="M278" s="66">
        <v>0</v>
      </c>
      <c r="N278" s="74">
        <f t="shared" si="4"/>
        <v>267618.52</v>
      </c>
    </row>
    <row r="279" spans="1:14" s="2" customFormat="1" ht="17.100000000000001" customHeight="1" x14ac:dyDescent="0.3">
      <c r="A279" s="1" t="s">
        <v>554</v>
      </c>
      <c r="B279" s="3" t="s">
        <v>555</v>
      </c>
      <c r="C279" s="66">
        <v>243703.43</v>
      </c>
      <c r="D279" s="66">
        <v>48582.8</v>
      </c>
      <c r="E279" s="66">
        <v>2852.3</v>
      </c>
      <c r="F279" s="66">
        <v>40092.49</v>
      </c>
      <c r="G279" s="66">
        <v>6640.65</v>
      </c>
      <c r="H279" s="66">
        <v>1447.83</v>
      </c>
      <c r="I279" s="66">
        <v>5547.77</v>
      </c>
      <c r="J279" s="66">
        <v>582.46</v>
      </c>
      <c r="K279" s="66">
        <v>307.04000000000002</v>
      </c>
      <c r="L279" s="67">
        <v>0</v>
      </c>
      <c r="M279" s="66">
        <v>0</v>
      </c>
      <c r="N279" s="74">
        <f t="shared" si="4"/>
        <v>349756.77</v>
      </c>
    </row>
    <row r="280" spans="1:14" s="2" customFormat="1" ht="17.100000000000001" customHeight="1" x14ac:dyDescent="0.3">
      <c r="A280" s="1" t="s">
        <v>556</v>
      </c>
      <c r="B280" s="3" t="s">
        <v>557</v>
      </c>
      <c r="C280" s="66">
        <v>446695.5</v>
      </c>
      <c r="D280" s="66">
        <v>74421.66</v>
      </c>
      <c r="E280" s="66">
        <v>4532.66</v>
      </c>
      <c r="F280" s="66">
        <v>83668.439999999988</v>
      </c>
      <c r="G280" s="66">
        <v>12741.85</v>
      </c>
      <c r="H280" s="66">
        <v>2754.09</v>
      </c>
      <c r="I280" s="66">
        <v>11526.83</v>
      </c>
      <c r="J280" s="66">
        <v>897.52</v>
      </c>
      <c r="K280" s="66">
        <v>686.83</v>
      </c>
      <c r="L280" s="67">
        <v>82098</v>
      </c>
      <c r="M280" s="66">
        <v>0</v>
      </c>
      <c r="N280" s="74">
        <f t="shared" si="4"/>
        <v>720023.37999999989</v>
      </c>
    </row>
    <row r="281" spans="1:14" s="2" customFormat="1" ht="17.100000000000001" customHeight="1" x14ac:dyDescent="0.3">
      <c r="A281" s="1" t="s">
        <v>558</v>
      </c>
      <c r="B281" s="3" t="s">
        <v>559</v>
      </c>
      <c r="C281" s="66">
        <v>301805.32</v>
      </c>
      <c r="D281" s="66">
        <v>234118.69</v>
      </c>
      <c r="E281" s="66">
        <v>3387.18</v>
      </c>
      <c r="F281" s="66">
        <v>53113.64</v>
      </c>
      <c r="G281" s="66">
        <v>8004.94</v>
      </c>
      <c r="H281" s="66">
        <v>1840.17</v>
      </c>
      <c r="I281" s="66">
        <v>7039.11</v>
      </c>
      <c r="J281" s="66">
        <v>658.03</v>
      </c>
      <c r="K281" s="66">
        <v>419.42</v>
      </c>
      <c r="L281" s="67">
        <v>0</v>
      </c>
      <c r="M281" s="66">
        <v>0</v>
      </c>
      <c r="N281" s="74">
        <f t="shared" si="4"/>
        <v>610386.50000000012</v>
      </c>
    </row>
    <row r="282" spans="1:14" s="2" customFormat="1" ht="17.100000000000001" customHeight="1" x14ac:dyDescent="0.3">
      <c r="A282" s="1" t="s">
        <v>560</v>
      </c>
      <c r="B282" s="3" t="s">
        <v>561</v>
      </c>
      <c r="C282" s="66">
        <v>175796.16</v>
      </c>
      <c r="D282" s="66">
        <v>79262.429999999993</v>
      </c>
      <c r="E282" s="66">
        <v>2278.54</v>
      </c>
      <c r="F282" s="66">
        <v>27912.840000000004</v>
      </c>
      <c r="G282" s="66">
        <v>2753.11</v>
      </c>
      <c r="H282" s="66">
        <v>1037.3499999999999</v>
      </c>
      <c r="I282" s="66">
        <v>2920.97</v>
      </c>
      <c r="J282" s="66">
        <v>506.52</v>
      </c>
      <c r="K282" s="66">
        <v>206.65</v>
      </c>
      <c r="L282" s="67">
        <v>0</v>
      </c>
      <c r="M282" s="66">
        <v>0</v>
      </c>
      <c r="N282" s="74">
        <f t="shared" si="4"/>
        <v>292674.57</v>
      </c>
    </row>
    <row r="283" spans="1:14" s="2" customFormat="1" ht="17.100000000000001" customHeight="1" x14ac:dyDescent="0.3">
      <c r="A283" s="1" t="s">
        <v>562</v>
      </c>
      <c r="B283" s="3" t="s">
        <v>563</v>
      </c>
      <c r="C283" s="66">
        <v>485245.76</v>
      </c>
      <c r="D283" s="66">
        <v>65296.800000000003</v>
      </c>
      <c r="E283" s="66">
        <v>5142.9399999999996</v>
      </c>
      <c r="F283" s="66">
        <v>89531.209999999992</v>
      </c>
      <c r="G283" s="66">
        <v>15095.61</v>
      </c>
      <c r="H283" s="66">
        <v>3014.34</v>
      </c>
      <c r="I283" s="66">
        <v>12840.97</v>
      </c>
      <c r="J283" s="66">
        <v>1006.27</v>
      </c>
      <c r="K283" s="66">
        <v>724.28</v>
      </c>
      <c r="L283" s="67">
        <v>0</v>
      </c>
      <c r="M283" s="66">
        <v>0</v>
      </c>
      <c r="N283" s="74">
        <f t="shared" si="4"/>
        <v>677898.17999999993</v>
      </c>
    </row>
    <row r="284" spans="1:14" s="2" customFormat="1" ht="17.100000000000001" customHeight="1" x14ac:dyDescent="0.3">
      <c r="A284" s="1" t="s">
        <v>564</v>
      </c>
      <c r="B284" s="3" t="s">
        <v>565</v>
      </c>
      <c r="C284" s="66">
        <v>139035.92000000001</v>
      </c>
      <c r="D284" s="66">
        <v>101238.19</v>
      </c>
      <c r="E284" s="66">
        <v>2121.42</v>
      </c>
      <c r="F284" s="66">
        <v>13769.94</v>
      </c>
      <c r="G284" s="66">
        <v>1449.04</v>
      </c>
      <c r="H284" s="66">
        <v>701.96</v>
      </c>
      <c r="I284" s="66">
        <v>1224.0899999999999</v>
      </c>
      <c r="J284" s="66">
        <v>482.83</v>
      </c>
      <c r="K284" s="66">
        <v>69.5</v>
      </c>
      <c r="L284" s="67">
        <v>20368</v>
      </c>
      <c r="M284" s="66">
        <v>0</v>
      </c>
      <c r="N284" s="74">
        <f t="shared" si="4"/>
        <v>280460.89</v>
      </c>
    </row>
    <row r="285" spans="1:14" s="2" customFormat="1" ht="17.100000000000001" customHeight="1" x14ac:dyDescent="0.3">
      <c r="A285" s="1" t="s">
        <v>566</v>
      </c>
      <c r="B285" s="3" t="s">
        <v>567</v>
      </c>
      <c r="C285" s="66">
        <v>991226.06</v>
      </c>
      <c r="D285" s="66">
        <v>384422.07</v>
      </c>
      <c r="E285" s="66">
        <v>10776.71</v>
      </c>
      <c r="F285" s="66">
        <v>166043.31</v>
      </c>
      <c r="G285" s="66">
        <v>25524.51</v>
      </c>
      <c r="H285" s="66">
        <v>5910.29</v>
      </c>
      <c r="I285" s="66">
        <v>22308.3</v>
      </c>
      <c r="J285" s="66">
        <v>2209.7800000000002</v>
      </c>
      <c r="K285" s="66">
        <v>1297.42</v>
      </c>
      <c r="L285" s="67">
        <v>0</v>
      </c>
      <c r="M285" s="66">
        <v>0</v>
      </c>
      <c r="N285" s="74">
        <f t="shared" si="4"/>
        <v>1609718.4500000002</v>
      </c>
    </row>
    <row r="286" spans="1:14" s="2" customFormat="1" ht="17.100000000000001" customHeight="1" x14ac:dyDescent="0.3">
      <c r="A286" s="1" t="s">
        <v>568</v>
      </c>
      <c r="B286" s="3" t="s">
        <v>569</v>
      </c>
      <c r="C286" s="66">
        <v>2588634.11</v>
      </c>
      <c r="D286" s="66">
        <v>1500330.46</v>
      </c>
      <c r="E286" s="66">
        <v>24717.42</v>
      </c>
      <c r="F286" s="66">
        <v>521122.68999999994</v>
      </c>
      <c r="G286" s="66">
        <v>79780.81</v>
      </c>
      <c r="H286" s="66">
        <v>16660.97</v>
      </c>
      <c r="I286" s="66">
        <v>72301.83</v>
      </c>
      <c r="J286" s="66">
        <v>4545.16</v>
      </c>
      <c r="K286" s="66">
        <v>4376.0200000000004</v>
      </c>
      <c r="L286" s="67">
        <v>0</v>
      </c>
      <c r="M286" s="66">
        <v>44123.05</v>
      </c>
      <c r="N286" s="74">
        <f t="shared" si="4"/>
        <v>4856592.5199999986</v>
      </c>
    </row>
    <row r="287" spans="1:14" s="2" customFormat="1" ht="17.100000000000001" customHeight="1" x14ac:dyDescent="0.3">
      <c r="A287" s="1" t="s">
        <v>570</v>
      </c>
      <c r="B287" s="3" t="s">
        <v>571</v>
      </c>
      <c r="C287" s="66">
        <v>254544.27</v>
      </c>
      <c r="D287" s="66">
        <v>104590.63</v>
      </c>
      <c r="E287" s="66">
        <v>2919.35</v>
      </c>
      <c r="F287" s="66">
        <v>42731.880000000005</v>
      </c>
      <c r="G287" s="66">
        <v>5929.06</v>
      </c>
      <c r="H287" s="66">
        <v>1522.97</v>
      </c>
      <c r="I287" s="66">
        <v>5473.9</v>
      </c>
      <c r="J287" s="66">
        <v>586.66999999999996</v>
      </c>
      <c r="K287" s="66">
        <v>330.87</v>
      </c>
      <c r="L287" s="67">
        <v>2306</v>
      </c>
      <c r="M287" s="66">
        <v>0</v>
      </c>
      <c r="N287" s="74">
        <f t="shared" si="4"/>
        <v>420935.6</v>
      </c>
    </row>
    <row r="288" spans="1:14" s="2" customFormat="1" ht="17.100000000000001" customHeight="1" x14ac:dyDescent="0.3">
      <c r="A288" s="1" t="s">
        <v>572</v>
      </c>
      <c r="B288" s="3" t="s">
        <v>573</v>
      </c>
      <c r="C288" s="66">
        <v>254061.72</v>
      </c>
      <c r="D288" s="66">
        <v>113453.07</v>
      </c>
      <c r="E288" s="66">
        <v>2963.63</v>
      </c>
      <c r="F288" s="66">
        <v>41237.160000000003</v>
      </c>
      <c r="G288" s="66">
        <v>4038.82</v>
      </c>
      <c r="H288" s="66">
        <v>1500.55</v>
      </c>
      <c r="I288" s="66">
        <v>4434.8999999999996</v>
      </c>
      <c r="J288" s="66">
        <v>607.48</v>
      </c>
      <c r="K288" s="66">
        <v>314.43</v>
      </c>
      <c r="L288" s="67">
        <v>0</v>
      </c>
      <c r="M288" s="66">
        <v>0</v>
      </c>
      <c r="N288" s="74">
        <f t="shared" si="4"/>
        <v>422611.76000000007</v>
      </c>
    </row>
    <row r="289" spans="1:14" s="2" customFormat="1" ht="17.100000000000001" customHeight="1" x14ac:dyDescent="0.3">
      <c r="A289" s="1" t="s">
        <v>574</v>
      </c>
      <c r="B289" s="3" t="s">
        <v>575</v>
      </c>
      <c r="C289" s="66">
        <v>81326.41</v>
      </c>
      <c r="D289" s="66">
        <v>36647.47</v>
      </c>
      <c r="E289" s="66">
        <v>1086.31</v>
      </c>
      <c r="F289" s="66">
        <v>8227.57</v>
      </c>
      <c r="G289" s="66">
        <v>608.64</v>
      </c>
      <c r="H289" s="66">
        <v>408.51</v>
      </c>
      <c r="I289" s="66">
        <v>656.26</v>
      </c>
      <c r="J289" s="66">
        <v>239.25</v>
      </c>
      <c r="K289" s="66">
        <v>45.58</v>
      </c>
      <c r="L289" s="67">
        <v>0</v>
      </c>
      <c r="M289" s="66">
        <v>0</v>
      </c>
      <c r="N289" s="74">
        <f t="shared" si="4"/>
        <v>129246</v>
      </c>
    </row>
    <row r="290" spans="1:14" s="2" customFormat="1" ht="17.100000000000001" customHeight="1" x14ac:dyDescent="0.3">
      <c r="A290" s="1" t="s">
        <v>576</v>
      </c>
      <c r="B290" s="3" t="s">
        <v>577</v>
      </c>
      <c r="C290" s="66">
        <v>104096.8</v>
      </c>
      <c r="D290" s="66">
        <v>34725.599999999999</v>
      </c>
      <c r="E290" s="66">
        <v>1513.75</v>
      </c>
      <c r="F290" s="66">
        <v>11518.77</v>
      </c>
      <c r="G290" s="66">
        <v>1329.56</v>
      </c>
      <c r="H290" s="66">
        <v>541.75</v>
      </c>
      <c r="I290" s="66">
        <v>1161.06</v>
      </c>
      <c r="J290" s="66">
        <v>337.78</v>
      </c>
      <c r="K290" s="66">
        <v>66.22</v>
      </c>
      <c r="L290" s="67">
        <v>0</v>
      </c>
      <c r="M290" s="66">
        <v>0</v>
      </c>
      <c r="N290" s="74">
        <f t="shared" si="4"/>
        <v>155291.28999999998</v>
      </c>
    </row>
    <row r="291" spans="1:14" s="2" customFormat="1" ht="17.100000000000001" customHeight="1" x14ac:dyDescent="0.3">
      <c r="A291" s="1" t="s">
        <v>578</v>
      </c>
      <c r="B291" s="3" t="s">
        <v>579</v>
      </c>
      <c r="C291" s="66">
        <v>172760.27</v>
      </c>
      <c r="D291" s="66">
        <v>84535.64</v>
      </c>
      <c r="E291" s="66">
        <v>2043.82</v>
      </c>
      <c r="F291" s="66">
        <v>32100.86</v>
      </c>
      <c r="G291" s="66">
        <v>2104.42</v>
      </c>
      <c r="H291" s="66">
        <v>1083.1400000000001</v>
      </c>
      <c r="I291" s="66">
        <v>3022.42</v>
      </c>
      <c r="J291" s="66">
        <v>402.01</v>
      </c>
      <c r="K291" s="66">
        <v>255.81</v>
      </c>
      <c r="L291" s="67">
        <v>0</v>
      </c>
      <c r="M291" s="66">
        <v>0</v>
      </c>
      <c r="N291" s="74">
        <f t="shared" si="4"/>
        <v>298308.38999999996</v>
      </c>
    </row>
    <row r="292" spans="1:14" s="2" customFormat="1" ht="17.100000000000001" customHeight="1" x14ac:dyDescent="0.3">
      <c r="A292" s="1" t="s">
        <v>580</v>
      </c>
      <c r="B292" s="3" t="s">
        <v>581</v>
      </c>
      <c r="C292" s="66">
        <v>444280.83</v>
      </c>
      <c r="D292" s="66">
        <v>277898.73</v>
      </c>
      <c r="E292" s="66">
        <v>6006.87</v>
      </c>
      <c r="F292" s="66">
        <v>64036.91</v>
      </c>
      <c r="G292" s="66">
        <v>6627.88</v>
      </c>
      <c r="H292" s="66">
        <v>2524.64</v>
      </c>
      <c r="I292" s="66">
        <v>6591.43</v>
      </c>
      <c r="J292" s="66">
        <v>1265.8399999999999</v>
      </c>
      <c r="K292" s="66">
        <v>447.97</v>
      </c>
      <c r="L292" s="67">
        <v>0</v>
      </c>
      <c r="M292" s="66">
        <v>0</v>
      </c>
      <c r="N292" s="74">
        <f t="shared" si="4"/>
        <v>809681.10000000009</v>
      </c>
    </row>
    <row r="293" spans="1:14" s="2" customFormat="1" ht="17.100000000000001" customHeight="1" x14ac:dyDescent="0.3">
      <c r="A293" s="1" t="s">
        <v>582</v>
      </c>
      <c r="B293" s="3" t="s">
        <v>583</v>
      </c>
      <c r="C293" s="66">
        <v>282394.18</v>
      </c>
      <c r="D293" s="66">
        <v>235506.01</v>
      </c>
      <c r="E293" s="66">
        <v>3125.71</v>
      </c>
      <c r="F293" s="66">
        <v>48904.31</v>
      </c>
      <c r="G293" s="66">
        <v>7521.68</v>
      </c>
      <c r="H293" s="66">
        <v>1708.51</v>
      </c>
      <c r="I293" s="66">
        <v>6623.16</v>
      </c>
      <c r="J293" s="66">
        <v>608.65</v>
      </c>
      <c r="K293" s="66">
        <v>385.02</v>
      </c>
      <c r="L293" s="67">
        <v>0</v>
      </c>
      <c r="M293" s="66">
        <v>0</v>
      </c>
      <c r="N293" s="74">
        <f t="shared" si="4"/>
        <v>586777.2300000001</v>
      </c>
    </row>
    <row r="294" spans="1:14" s="2" customFormat="1" ht="17.100000000000001" customHeight="1" x14ac:dyDescent="0.3">
      <c r="A294" s="1" t="s">
        <v>584</v>
      </c>
      <c r="B294" s="3" t="s">
        <v>585</v>
      </c>
      <c r="C294" s="66">
        <v>290335.77</v>
      </c>
      <c r="D294" s="66">
        <v>96496.07</v>
      </c>
      <c r="E294" s="66">
        <v>3681.66</v>
      </c>
      <c r="F294" s="66">
        <v>41610.200000000004</v>
      </c>
      <c r="G294" s="66">
        <v>6309.73</v>
      </c>
      <c r="H294" s="66">
        <v>1641.58</v>
      </c>
      <c r="I294" s="66">
        <v>5366.74</v>
      </c>
      <c r="J294" s="66">
        <v>820.01</v>
      </c>
      <c r="K294" s="66">
        <v>295.72000000000003</v>
      </c>
      <c r="L294" s="67">
        <v>0</v>
      </c>
      <c r="M294" s="66">
        <v>0</v>
      </c>
      <c r="N294" s="74">
        <f t="shared" si="4"/>
        <v>446557.48</v>
      </c>
    </row>
    <row r="295" spans="1:14" s="2" customFormat="1" ht="17.100000000000001" customHeight="1" x14ac:dyDescent="0.3">
      <c r="A295" s="1" t="s">
        <v>586</v>
      </c>
      <c r="B295" s="3" t="s">
        <v>587</v>
      </c>
      <c r="C295" s="66">
        <v>147418.29</v>
      </c>
      <c r="D295" s="66">
        <v>44978.87</v>
      </c>
      <c r="E295" s="66">
        <v>1667.11</v>
      </c>
      <c r="F295" s="66">
        <v>30955.360000000001</v>
      </c>
      <c r="G295" s="66">
        <v>619.24</v>
      </c>
      <c r="H295" s="66">
        <v>976.51</v>
      </c>
      <c r="I295" s="66">
        <v>2305.09</v>
      </c>
      <c r="J295" s="66">
        <v>318.97000000000003</v>
      </c>
      <c r="K295" s="66">
        <v>257.33</v>
      </c>
      <c r="L295" s="67">
        <v>0</v>
      </c>
      <c r="M295" s="66">
        <v>0</v>
      </c>
      <c r="N295" s="74">
        <f t="shared" si="4"/>
        <v>229496.77</v>
      </c>
    </row>
    <row r="296" spans="1:14" s="2" customFormat="1" ht="17.100000000000001" customHeight="1" x14ac:dyDescent="0.3">
      <c r="A296" s="1" t="s">
        <v>588</v>
      </c>
      <c r="B296" s="3" t="s">
        <v>589</v>
      </c>
      <c r="C296" s="66">
        <v>125984.41</v>
      </c>
      <c r="D296" s="66">
        <v>62808.160000000003</v>
      </c>
      <c r="E296" s="66">
        <v>1691.93</v>
      </c>
      <c r="F296" s="66">
        <v>19085.739999999998</v>
      </c>
      <c r="G296" s="66">
        <v>1186.8599999999999</v>
      </c>
      <c r="H296" s="66">
        <v>729.5</v>
      </c>
      <c r="I296" s="66">
        <v>1643.78</v>
      </c>
      <c r="J296" s="66">
        <v>346.31</v>
      </c>
      <c r="K296" s="66">
        <v>136.94</v>
      </c>
      <c r="L296" s="67">
        <v>3035</v>
      </c>
      <c r="M296" s="66">
        <v>0</v>
      </c>
      <c r="N296" s="74">
        <f t="shared" si="4"/>
        <v>216648.62999999998</v>
      </c>
    </row>
    <row r="297" spans="1:14" s="2" customFormat="1" ht="17.100000000000001" customHeight="1" x14ac:dyDescent="0.3">
      <c r="A297" s="1" t="s">
        <v>590</v>
      </c>
      <c r="B297" s="3" t="s">
        <v>591</v>
      </c>
      <c r="C297" s="66">
        <v>139249.51999999999</v>
      </c>
      <c r="D297" s="66">
        <v>49424.4</v>
      </c>
      <c r="E297" s="66">
        <v>1947.81</v>
      </c>
      <c r="F297" s="66">
        <v>18097.400000000001</v>
      </c>
      <c r="G297" s="66">
        <v>2484.35</v>
      </c>
      <c r="H297" s="66">
        <v>763.17</v>
      </c>
      <c r="I297" s="66">
        <v>2121.83</v>
      </c>
      <c r="J297" s="66">
        <v>423.61</v>
      </c>
      <c r="K297" s="66">
        <v>118.4</v>
      </c>
      <c r="L297" s="67">
        <v>0</v>
      </c>
      <c r="M297" s="66">
        <v>0</v>
      </c>
      <c r="N297" s="74">
        <f t="shared" si="4"/>
        <v>214630.48999999996</v>
      </c>
    </row>
    <row r="298" spans="1:14" s="2" customFormat="1" ht="17.100000000000001" customHeight="1" x14ac:dyDescent="0.3">
      <c r="A298" s="1" t="s">
        <v>592</v>
      </c>
      <c r="B298" s="3" t="s">
        <v>593</v>
      </c>
      <c r="C298" s="66">
        <v>120043.79</v>
      </c>
      <c r="D298" s="66">
        <v>39352.58</v>
      </c>
      <c r="E298" s="66">
        <v>1524.03</v>
      </c>
      <c r="F298" s="66">
        <v>17526.400000000001</v>
      </c>
      <c r="G298" s="66">
        <v>2107.38</v>
      </c>
      <c r="H298" s="66">
        <v>682.36</v>
      </c>
      <c r="I298" s="66">
        <v>2007.18</v>
      </c>
      <c r="J298" s="66">
        <v>315.63</v>
      </c>
      <c r="K298" s="66">
        <v>125.41</v>
      </c>
      <c r="L298" s="67">
        <v>8409</v>
      </c>
      <c r="M298" s="66">
        <v>0</v>
      </c>
      <c r="N298" s="74">
        <f t="shared" si="4"/>
        <v>192093.75999999998</v>
      </c>
    </row>
    <row r="299" spans="1:14" s="2" customFormat="1" ht="17.100000000000001" customHeight="1" x14ac:dyDescent="0.3">
      <c r="A299" s="1" t="s">
        <v>594</v>
      </c>
      <c r="B299" s="3" t="s">
        <v>595</v>
      </c>
      <c r="C299" s="66">
        <v>314759.06</v>
      </c>
      <c r="D299" s="66">
        <v>57268.2</v>
      </c>
      <c r="E299" s="66">
        <v>3598.45</v>
      </c>
      <c r="F299" s="66">
        <v>53669.54</v>
      </c>
      <c r="G299" s="66">
        <v>8736.7000000000007</v>
      </c>
      <c r="H299" s="66">
        <v>1895.81</v>
      </c>
      <c r="I299" s="66">
        <v>7513.43</v>
      </c>
      <c r="J299" s="66">
        <v>720.15</v>
      </c>
      <c r="K299" s="66">
        <v>418.08</v>
      </c>
      <c r="L299" s="67">
        <v>0</v>
      </c>
      <c r="M299" s="66">
        <v>0</v>
      </c>
      <c r="N299" s="74">
        <f t="shared" si="4"/>
        <v>448579.42000000004</v>
      </c>
    </row>
    <row r="300" spans="1:14" s="2" customFormat="1" ht="17.100000000000001" customHeight="1" x14ac:dyDescent="0.3">
      <c r="A300" s="1" t="s">
        <v>596</v>
      </c>
      <c r="B300" s="3" t="s">
        <v>597</v>
      </c>
      <c r="C300" s="66">
        <v>166879.26</v>
      </c>
      <c r="D300" s="66">
        <v>58804.38</v>
      </c>
      <c r="E300" s="66">
        <v>2168.88</v>
      </c>
      <c r="F300" s="66">
        <v>25342.769999999997</v>
      </c>
      <c r="G300" s="66">
        <v>3135.84</v>
      </c>
      <c r="H300" s="66">
        <v>965.51</v>
      </c>
      <c r="I300" s="66">
        <v>2921.68</v>
      </c>
      <c r="J300" s="66">
        <v>449.11</v>
      </c>
      <c r="K300" s="66">
        <v>183.59</v>
      </c>
      <c r="L300" s="67">
        <v>0</v>
      </c>
      <c r="M300" s="66">
        <v>0</v>
      </c>
      <c r="N300" s="74">
        <f t="shared" si="4"/>
        <v>260851.02</v>
      </c>
    </row>
    <row r="301" spans="1:14" s="2" customFormat="1" ht="17.100000000000001" customHeight="1" x14ac:dyDescent="0.3">
      <c r="A301" s="1" t="s">
        <v>598</v>
      </c>
      <c r="B301" s="3" t="s">
        <v>599</v>
      </c>
      <c r="C301" s="66">
        <v>1719261.8</v>
      </c>
      <c r="D301" s="66">
        <v>716387.34</v>
      </c>
      <c r="E301" s="66">
        <v>13692.32</v>
      </c>
      <c r="F301" s="66">
        <v>397859.51</v>
      </c>
      <c r="G301" s="66">
        <v>33593.879999999997</v>
      </c>
      <c r="H301" s="66">
        <v>11767.49</v>
      </c>
      <c r="I301" s="66">
        <v>44191.1</v>
      </c>
      <c r="J301" s="66">
        <v>2110.85</v>
      </c>
      <c r="K301" s="66">
        <v>3504.76</v>
      </c>
      <c r="L301" s="67">
        <v>0</v>
      </c>
      <c r="M301" s="66">
        <v>0</v>
      </c>
      <c r="N301" s="74">
        <f t="shared" si="4"/>
        <v>2942369.05</v>
      </c>
    </row>
    <row r="302" spans="1:14" s="2" customFormat="1" ht="17.100000000000001" customHeight="1" x14ac:dyDescent="0.3">
      <c r="A302" s="1" t="s">
        <v>600</v>
      </c>
      <c r="B302" s="3" t="s">
        <v>601</v>
      </c>
      <c r="C302" s="66">
        <v>559938.53</v>
      </c>
      <c r="D302" s="66">
        <v>328773.13</v>
      </c>
      <c r="E302" s="66">
        <v>5105.07</v>
      </c>
      <c r="F302" s="66">
        <v>119571.5</v>
      </c>
      <c r="G302" s="66">
        <v>13915.59</v>
      </c>
      <c r="H302" s="66">
        <v>3696.71</v>
      </c>
      <c r="I302" s="66">
        <v>14913.4</v>
      </c>
      <c r="J302" s="66">
        <v>821.5</v>
      </c>
      <c r="K302" s="66">
        <v>1022.66</v>
      </c>
      <c r="L302" s="67">
        <v>0</v>
      </c>
      <c r="M302" s="66">
        <v>0</v>
      </c>
      <c r="N302" s="74">
        <f t="shared" si="4"/>
        <v>1047758.09</v>
      </c>
    </row>
    <row r="303" spans="1:14" s="2" customFormat="1" ht="17.100000000000001" customHeight="1" x14ac:dyDescent="0.3">
      <c r="A303" s="1" t="s">
        <v>602</v>
      </c>
      <c r="B303" s="3" t="s">
        <v>603</v>
      </c>
      <c r="C303" s="66">
        <v>960718.46</v>
      </c>
      <c r="D303" s="66">
        <v>462964.61</v>
      </c>
      <c r="E303" s="66">
        <v>8946.3799999999992</v>
      </c>
      <c r="F303" s="66">
        <v>187157.72</v>
      </c>
      <c r="G303" s="66">
        <v>19844.02</v>
      </c>
      <c r="H303" s="66">
        <v>6084.97</v>
      </c>
      <c r="I303" s="66">
        <v>22075.7</v>
      </c>
      <c r="J303" s="66">
        <v>1732.12</v>
      </c>
      <c r="K303" s="66">
        <v>1563.88</v>
      </c>
      <c r="L303" s="67">
        <v>5756</v>
      </c>
      <c r="M303" s="66">
        <v>0</v>
      </c>
      <c r="N303" s="74">
        <f t="shared" si="4"/>
        <v>1676843.8599999996</v>
      </c>
    </row>
    <row r="304" spans="1:14" s="2" customFormat="1" ht="17.100000000000001" customHeight="1" x14ac:dyDescent="0.3">
      <c r="A304" s="1" t="s">
        <v>604</v>
      </c>
      <c r="B304" s="3" t="s">
        <v>605</v>
      </c>
      <c r="C304" s="66">
        <v>115495.02</v>
      </c>
      <c r="D304" s="66">
        <v>57364.49</v>
      </c>
      <c r="E304" s="66">
        <v>1546.12</v>
      </c>
      <c r="F304" s="66">
        <v>15726.41</v>
      </c>
      <c r="G304" s="66">
        <v>1915.82</v>
      </c>
      <c r="H304" s="66">
        <v>642.58000000000004</v>
      </c>
      <c r="I304" s="66">
        <v>1778.54</v>
      </c>
      <c r="J304" s="66">
        <v>339.52</v>
      </c>
      <c r="K304" s="66">
        <v>107.2</v>
      </c>
      <c r="L304" s="67">
        <v>16705</v>
      </c>
      <c r="M304" s="66">
        <v>0</v>
      </c>
      <c r="N304" s="74">
        <f t="shared" si="4"/>
        <v>211620.7</v>
      </c>
    </row>
    <row r="305" spans="1:14" s="2" customFormat="1" ht="17.100000000000001" customHeight="1" x14ac:dyDescent="0.3">
      <c r="A305" s="1" t="s">
        <v>606</v>
      </c>
      <c r="B305" s="3" t="s">
        <v>607</v>
      </c>
      <c r="C305" s="66">
        <v>217982.54</v>
      </c>
      <c r="D305" s="66">
        <v>104485.75</v>
      </c>
      <c r="E305" s="66">
        <v>2587.86</v>
      </c>
      <c r="F305" s="66">
        <v>37243.74</v>
      </c>
      <c r="G305" s="66">
        <v>5756.15</v>
      </c>
      <c r="H305" s="66">
        <v>1317.44</v>
      </c>
      <c r="I305" s="66">
        <v>4964.7</v>
      </c>
      <c r="J305" s="66">
        <v>527.49</v>
      </c>
      <c r="K305" s="66">
        <v>288.42</v>
      </c>
      <c r="L305" s="67">
        <v>0</v>
      </c>
      <c r="M305" s="66">
        <v>0</v>
      </c>
      <c r="N305" s="74">
        <f t="shared" si="4"/>
        <v>375154.09</v>
      </c>
    </row>
    <row r="306" spans="1:14" s="2" customFormat="1" ht="17.100000000000001" customHeight="1" x14ac:dyDescent="0.3">
      <c r="A306" s="1" t="s">
        <v>608</v>
      </c>
      <c r="B306" s="3" t="s">
        <v>609</v>
      </c>
      <c r="C306" s="66">
        <v>1124611.55</v>
      </c>
      <c r="D306" s="66">
        <v>470965.5</v>
      </c>
      <c r="E306" s="66">
        <v>10292.450000000001</v>
      </c>
      <c r="F306" s="66">
        <v>237735.19</v>
      </c>
      <c r="G306" s="66">
        <v>27424.19</v>
      </c>
      <c r="H306" s="66">
        <v>7397.06</v>
      </c>
      <c r="I306" s="66">
        <v>29223.09</v>
      </c>
      <c r="J306" s="66">
        <v>1813.4</v>
      </c>
      <c r="K306" s="66">
        <v>2029.14</v>
      </c>
      <c r="L306" s="67">
        <v>0</v>
      </c>
      <c r="M306" s="66">
        <v>0</v>
      </c>
      <c r="N306" s="74">
        <f t="shared" si="4"/>
        <v>1911491.5699999998</v>
      </c>
    </row>
    <row r="307" spans="1:14" s="2" customFormat="1" ht="17.100000000000001" customHeight="1" x14ac:dyDescent="0.3">
      <c r="A307" s="1" t="s">
        <v>610</v>
      </c>
      <c r="B307" s="3" t="s">
        <v>611</v>
      </c>
      <c r="C307" s="66">
        <v>138645.85999999999</v>
      </c>
      <c r="D307" s="66">
        <v>48828</v>
      </c>
      <c r="E307" s="66">
        <v>1936.66</v>
      </c>
      <c r="F307" s="66">
        <v>18356.2</v>
      </c>
      <c r="G307" s="66">
        <v>2268.5100000000002</v>
      </c>
      <c r="H307" s="66">
        <v>765.42</v>
      </c>
      <c r="I307" s="66">
        <v>2058.2199999999998</v>
      </c>
      <c r="J307" s="66">
        <v>427.14</v>
      </c>
      <c r="K307" s="66">
        <v>121.54</v>
      </c>
      <c r="L307" s="67">
        <v>0</v>
      </c>
      <c r="M307" s="66">
        <v>0</v>
      </c>
      <c r="N307" s="74">
        <f t="shared" si="4"/>
        <v>213407.55000000005</v>
      </c>
    </row>
    <row r="308" spans="1:14" s="2" customFormat="1" ht="17.100000000000001" customHeight="1" x14ac:dyDescent="0.3">
      <c r="A308" s="1" t="s">
        <v>612</v>
      </c>
      <c r="B308" s="3" t="s">
        <v>613</v>
      </c>
      <c r="C308" s="66">
        <v>459191.99</v>
      </c>
      <c r="D308" s="66">
        <v>95966.41</v>
      </c>
      <c r="E308" s="66">
        <v>4592.29</v>
      </c>
      <c r="F308" s="66">
        <v>87900.35</v>
      </c>
      <c r="G308" s="66">
        <v>13592.14</v>
      </c>
      <c r="H308" s="66">
        <v>2892.14</v>
      </c>
      <c r="I308" s="66">
        <v>12194.18</v>
      </c>
      <c r="J308" s="66">
        <v>868.38</v>
      </c>
      <c r="K308" s="66">
        <v>724.3</v>
      </c>
      <c r="L308" s="67">
        <v>41364</v>
      </c>
      <c r="M308" s="66">
        <v>0</v>
      </c>
      <c r="N308" s="74">
        <f t="shared" si="4"/>
        <v>719286.18000000017</v>
      </c>
    </row>
    <row r="309" spans="1:14" s="2" customFormat="1" ht="17.100000000000001" customHeight="1" x14ac:dyDescent="0.3">
      <c r="A309" s="1" t="s">
        <v>614</v>
      </c>
      <c r="B309" s="3" t="s">
        <v>615</v>
      </c>
      <c r="C309" s="66">
        <v>316670.07</v>
      </c>
      <c r="D309" s="66">
        <v>154773.85999999999</v>
      </c>
      <c r="E309" s="66">
        <v>4018.84</v>
      </c>
      <c r="F309" s="66">
        <v>45743.57</v>
      </c>
      <c r="G309" s="66">
        <v>3228.98</v>
      </c>
      <c r="H309" s="66">
        <v>1794.77</v>
      </c>
      <c r="I309" s="66">
        <v>4112.8900000000003</v>
      </c>
      <c r="J309" s="66">
        <v>873.93</v>
      </c>
      <c r="K309" s="66">
        <v>326.06</v>
      </c>
      <c r="L309" s="67">
        <v>458</v>
      </c>
      <c r="M309" s="66">
        <v>0</v>
      </c>
      <c r="N309" s="74">
        <f t="shared" si="4"/>
        <v>532000.9700000002</v>
      </c>
    </row>
    <row r="310" spans="1:14" s="2" customFormat="1" ht="17.100000000000001" customHeight="1" x14ac:dyDescent="0.3">
      <c r="A310" s="1" t="s">
        <v>616</v>
      </c>
      <c r="B310" s="3" t="s">
        <v>617</v>
      </c>
      <c r="C310" s="66">
        <v>365775.66</v>
      </c>
      <c r="D310" s="66">
        <v>65667.679999999993</v>
      </c>
      <c r="E310" s="66">
        <v>3970.41</v>
      </c>
      <c r="F310" s="66">
        <v>59337.35</v>
      </c>
      <c r="G310" s="66">
        <v>9486.32</v>
      </c>
      <c r="H310" s="66">
        <v>2148.85</v>
      </c>
      <c r="I310" s="66">
        <v>8073.53</v>
      </c>
      <c r="J310" s="66">
        <v>775.49</v>
      </c>
      <c r="K310" s="66">
        <v>458.17</v>
      </c>
      <c r="L310" s="67">
        <v>36805</v>
      </c>
      <c r="M310" s="66">
        <v>0</v>
      </c>
      <c r="N310" s="74">
        <f t="shared" si="4"/>
        <v>552498.46</v>
      </c>
    </row>
    <row r="311" spans="1:14" s="2" customFormat="1" ht="17.100000000000001" customHeight="1" x14ac:dyDescent="0.3">
      <c r="A311" s="1" t="s">
        <v>618</v>
      </c>
      <c r="B311" s="3" t="s">
        <v>619</v>
      </c>
      <c r="C311" s="66">
        <v>143128.63</v>
      </c>
      <c r="D311" s="66">
        <v>34138.199999999997</v>
      </c>
      <c r="E311" s="66">
        <v>1682.82</v>
      </c>
      <c r="F311" s="66">
        <v>25052.690000000002</v>
      </c>
      <c r="G311" s="66">
        <v>2187.91</v>
      </c>
      <c r="H311" s="66">
        <v>873.28</v>
      </c>
      <c r="I311" s="66">
        <v>2593.13</v>
      </c>
      <c r="J311" s="66">
        <v>331.64</v>
      </c>
      <c r="K311" s="66">
        <v>195.91</v>
      </c>
      <c r="L311" s="67">
        <v>0</v>
      </c>
      <c r="M311" s="66">
        <v>0</v>
      </c>
      <c r="N311" s="74">
        <f t="shared" si="4"/>
        <v>210184.21000000005</v>
      </c>
    </row>
    <row r="312" spans="1:14" s="2" customFormat="1" ht="15.6" x14ac:dyDescent="0.3">
      <c r="A312" s="1" t="s">
        <v>620</v>
      </c>
      <c r="B312" s="6" t="s">
        <v>621</v>
      </c>
      <c r="C312" s="66">
        <v>112394.89</v>
      </c>
      <c r="D312" s="66">
        <v>55493.45</v>
      </c>
      <c r="E312" s="66">
        <v>1594.88</v>
      </c>
      <c r="F312" s="66">
        <v>14400.260000000002</v>
      </c>
      <c r="G312" s="66">
        <v>1460.5</v>
      </c>
      <c r="H312" s="66">
        <v>613.88</v>
      </c>
      <c r="I312" s="66">
        <v>1431.05</v>
      </c>
      <c r="J312" s="66">
        <v>347.2</v>
      </c>
      <c r="K312" s="66">
        <v>92.93</v>
      </c>
      <c r="L312" s="67">
        <v>0</v>
      </c>
      <c r="M312" s="66">
        <v>0</v>
      </c>
      <c r="N312" s="74">
        <f t="shared" si="4"/>
        <v>187829.04</v>
      </c>
    </row>
    <row r="313" spans="1:14" s="2" customFormat="1" ht="17.100000000000001" customHeight="1" x14ac:dyDescent="0.3">
      <c r="A313" s="1" t="s">
        <v>622</v>
      </c>
      <c r="B313" s="3" t="s">
        <v>623</v>
      </c>
      <c r="C313" s="66">
        <v>393508.99</v>
      </c>
      <c r="D313" s="66">
        <v>204983.35</v>
      </c>
      <c r="E313" s="66">
        <v>3568.17</v>
      </c>
      <c r="F313" s="66">
        <v>82899.959999999992</v>
      </c>
      <c r="G313" s="66">
        <v>8606.52</v>
      </c>
      <c r="H313" s="66">
        <v>2579.16</v>
      </c>
      <c r="I313" s="66">
        <v>9786.2900000000009</v>
      </c>
      <c r="J313" s="66">
        <v>566.5</v>
      </c>
      <c r="K313" s="66">
        <v>707.13</v>
      </c>
      <c r="L313" s="67">
        <v>0</v>
      </c>
      <c r="M313" s="66">
        <v>0</v>
      </c>
      <c r="N313" s="74">
        <f t="shared" si="4"/>
        <v>707206.07000000007</v>
      </c>
    </row>
    <row r="314" spans="1:14" s="2" customFormat="1" ht="17.100000000000001" customHeight="1" x14ac:dyDescent="0.3">
      <c r="A314" s="1" t="s">
        <v>624</v>
      </c>
      <c r="B314" s="3" t="s">
        <v>625</v>
      </c>
      <c r="C314" s="66">
        <v>332743.96999999997</v>
      </c>
      <c r="D314" s="66">
        <v>91264.45</v>
      </c>
      <c r="E314" s="66">
        <v>3767.2</v>
      </c>
      <c r="F314" s="66">
        <v>58442.99</v>
      </c>
      <c r="G314" s="66">
        <v>9699.2099999999991</v>
      </c>
      <c r="H314" s="66">
        <v>2028.15</v>
      </c>
      <c r="I314" s="66">
        <v>8186.11</v>
      </c>
      <c r="J314" s="66">
        <v>737.86</v>
      </c>
      <c r="K314" s="66">
        <v>460.56</v>
      </c>
      <c r="L314" s="67">
        <v>0</v>
      </c>
      <c r="M314" s="66">
        <v>0</v>
      </c>
      <c r="N314" s="74">
        <f t="shared" si="4"/>
        <v>507330.5</v>
      </c>
    </row>
    <row r="315" spans="1:14" s="2" customFormat="1" ht="17.100000000000001" customHeight="1" x14ac:dyDescent="0.3">
      <c r="A315" s="1" t="s">
        <v>626</v>
      </c>
      <c r="B315" s="3" t="s">
        <v>627</v>
      </c>
      <c r="C315" s="66">
        <v>770968.38</v>
      </c>
      <c r="D315" s="66">
        <v>265426.83</v>
      </c>
      <c r="E315" s="66">
        <v>7349.72</v>
      </c>
      <c r="F315" s="66">
        <v>165884.91999999998</v>
      </c>
      <c r="G315" s="66">
        <v>19782.23</v>
      </c>
      <c r="H315" s="66">
        <v>5120.3599999999997</v>
      </c>
      <c r="I315" s="66">
        <v>20635.25</v>
      </c>
      <c r="J315" s="66">
        <v>1234.6199999999999</v>
      </c>
      <c r="K315" s="66">
        <v>1414.92</v>
      </c>
      <c r="L315" s="67">
        <v>0</v>
      </c>
      <c r="M315" s="66">
        <v>0</v>
      </c>
      <c r="N315" s="74">
        <f t="shared" si="4"/>
        <v>1257817.23</v>
      </c>
    </row>
    <row r="316" spans="1:14" s="2" customFormat="1" ht="17.100000000000001" customHeight="1" x14ac:dyDescent="0.3">
      <c r="A316" s="1" t="s">
        <v>628</v>
      </c>
      <c r="B316" s="3" t="s">
        <v>629</v>
      </c>
      <c r="C316" s="66">
        <v>327649.26</v>
      </c>
      <c r="D316" s="66">
        <v>197510.21</v>
      </c>
      <c r="E316" s="66">
        <v>3201.23</v>
      </c>
      <c r="F316" s="66">
        <v>60372.78</v>
      </c>
      <c r="G316" s="66">
        <v>6729.8</v>
      </c>
      <c r="H316" s="66">
        <v>2023.5</v>
      </c>
      <c r="I316" s="66">
        <v>7108.9</v>
      </c>
      <c r="J316" s="66">
        <v>572.86</v>
      </c>
      <c r="K316" s="66">
        <v>493.39</v>
      </c>
      <c r="L316" s="67">
        <v>0</v>
      </c>
      <c r="M316" s="66">
        <v>0</v>
      </c>
      <c r="N316" s="74">
        <f t="shared" si="4"/>
        <v>605661.93000000005</v>
      </c>
    </row>
    <row r="317" spans="1:14" s="2" customFormat="1" ht="17.100000000000001" customHeight="1" x14ac:dyDescent="0.3">
      <c r="A317" s="1" t="s">
        <v>630</v>
      </c>
      <c r="B317" s="3" t="s">
        <v>631</v>
      </c>
      <c r="C317" s="66">
        <v>735638.85</v>
      </c>
      <c r="D317" s="66">
        <v>366722.46</v>
      </c>
      <c r="E317" s="66">
        <v>8065.73</v>
      </c>
      <c r="F317" s="66">
        <v>128827.65</v>
      </c>
      <c r="G317" s="66">
        <v>21780.28</v>
      </c>
      <c r="H317" s="66">
        <v>4474.38</v>
      </c>
      <c r="I317" s="66">
        <v>18191.84</v>
      </c>
      <c r="J317" s="66">
        <v>1636.48</v>
      </c>
      <c r="K317" s="66">
        <v>1020.25</v>
      </c>
      <c r="L317" s="67">
        <v>0</v>
      </c>
      <c r="M317" s="66">
        <v>0</v>
      </c>
      <c r="N317" s="74">
        <f t="shared" si="4"/>
        <v>1286357.92</v>
      </c>
    </row>
    <row r="318" spans="1:14" s="2" customFormat="1" ht="17.100000000000001" customHeight="1" x14ac:dyDescent="0.3">
      <c r="A318" s="1" t="s">
        <v>632</v>
      </c>
      <c r="B318" s="3" t="s">
        <v>633</v>
      </c>
      <c r="C318" s="66">
        <v>738571.11</v>
      </c>
      <c r="D318" s="66">
        <v>393259.84</v>
      </c>
      <c r="E318" s="66">
        <v>6035.45</v>
      </c>
      <c r="F318" s="66">
        <v>177188.28</v>
      </c>
      <c r="G318" s="66">
        <v>30214.99</v>
      </c>
      <c r="H318" s="66">
        <v>5150.7299999999996</v>
      </c>
      <c r="I318" s="66">
        <v>26587.08</v>
      </c>
      <c r="J318" s="66">
        <v>833.15</v>
      </c>
      <c r="K318" s="66">
        <v>1567.48</v>
      </c>
      <c r="L318" s="67">
        <v>0</v>
      </c>
      <c r="M318" s="66">
        <v>0</v>
      </c>
      <c r="N318" s="74">
        <f t="shared" si="4"/>
        <v>1379408.1099999999</v>
      </c>
    </row>
    <row r="319" spans="1:14" s="2" customFormat="1" ht="17.100000000000001" customHeight="1" x14ac:dyDescent="0.3">
      <c r="A319" s="1" t="s">
        <v>634</v>
      </c>
      <c r="B319" s="3" t="s">
        <v>635</v>
      </c>
      <c r="C319" s="66">
        <v>113536.6</v>
      </c>
      <c r="D319" s="66">
        <v>62420.86</v>
      </c>
      <c r="E319" s="66">
        <v>1709.21</v>
      </c>
      <c r="F319" s="66">
        <v>11245.61</v>
      </c>
      <c r="G319" s="66">
        <v>1008.88</v>
      </c>
      <c r="H319" s="66">
        <v>572.94000000000005</v>
      </c>
      <c r="I319" s="66">
        <v>923.02</v>
      </c>
      <c r="J319" s="66">
        <v>390.84</v>
      </c>
      <c r="K319" s="66">
        <v>57.24</v>
      </c>
      <c r="L319" s="67">
        <v>0</v>
      </c>
      <c r="M319" s="66">
        <v>0</v>
      </c>
      <c r="N319" s="74">
        <f t="shared" si="4"/>
        <v>191865.2</v>
      </c>
    </row>
    <row r="320" spans="1:14" s="2" customFormat="1" ht="17.100000000000001" customHeight="1" x14ac:dyDescent="0.3">
      <c r="A320" s="1" t="s">
        <v>636</v>
      </c>
      <c r="B320" s="3" t="s">
        <v>637</v>
      </c>
      <c r="C320" s="66">
        <v>768721.1</v>
      </c>
      <c r="D320" s="66">
        <v>126024.26</v>
      </c>
      <c r="E320" s="66">
        <v>7770.56</v>
      </c>
      <c r="F320" s="66">
        <v>148985.54</v>
      </c>
      <c r="G320" s="66">
        <v>23698.14</v>
      </c>
      <c r="H320" s="66">
        <v>4871.46</v>
      </c>
      <c r="I320" s="66">
        <v>20723.41</v>
      </c>
      <c r="J320" s="66">
        <v>1443.3</v>
      </c>
      <c r="K320" s="66">
        <v>1229.8699999999999</v>
      </c>
      <c r="L320" s="67">
        <v>52792</v>
      </c>
      <c r="M320" s="66">
        <v>0</v>
      </c>
      <c r="N320" s="74">
        <f t="shared" si="4"/>
        <v>1156259.6399999999</v>
      </c>
    </row>
    <row r="321" spans="1:14" s="2" customFormat="1" ht="17.100000000000001" customHeight="1" x14ac:dyDescent="0.3">
      <c r="A321" s="1" t="s">
        <v>638</v>
      </c>
      <c r="B321" s="3" t="s">
        <v>639</v>
      </c>
      <c r="C321" s="66">
        <v>126688.94</v>
      </c>
      <c r="D321" s="66">
        <v>52700.800000000003</v>
      </c>
      <c r="E321" s="66">
        <v>1933.03</v>
      </c>
      <c r="F321" s="66">
        <v>13672.77</v>
      </c>
      <c r="G321" s="66">
        <v>1497.63</v>
      </c>
      <c r="H321" s="66">
        <v>657.25</v>
      </c>
      <c r="I321" s="66">
        <v>1306.57</v>
      </c>
      <c r="J321" s="66">
        <v>436.48</v>
      </c>
      <c r="K321" s="66">
        <v>75.14</v>
      </c>
      <c r="L321" s="67">
        <v>0</v>
      </c>
      <c r="M321" s="66">
        <v>0</v>
      </c>
      <c r="N321" s="74">
        <f t="shared" si="4"/>
        <v>198968.61000000002</v>
      </c>
    </row>
    <row r="322" spans="1:14" s="2" customFormat="1" ht="17.100000000000001" customHeight="1" x14ac:dyDescent="0.3">
      <c r="A322" s="1" t="s">
        <v>640</v>
      </c>
      <c r="B322" s="3" t="s">
        <v>641</v>
      </c>
      <c r="C322" s="66">
        <v>195351.49</v>
      </c>
      <c r="D322" s="66">
        <v>100188.44</v>
      </c>
      <c r="E322" s="66">
        <v>2161.23</v>
      </c>
      <c r="F322" s="66">
        <v>30827.910000000003</v>
      </c>
      <c r="G322" s="66">
        <v>3529.42</v>
      </c>
      <c r="H322" s="66">
        <v>1139.99</v>
      </c>
      <c r="I322" s="66">
        <v>3567.86</v>
      </c>
      <c r="J322" s="66">
        <v>502.82</v>
      </c>
      <c r="K322" s="66">
        <v>235.51</v>
      </c>
      <c r="L322" s="67">
        <v>31072</v>
      </c>
      <c r="M322" s="66">
        <v>0</v>
      </c>
      <c r="N322" s="74">
        <f t="shared" si="4"/>
        <v>368576.66999999993</v>
      </c>
    </row>
    <row r="323" spans="1:14" s="2" customFormat="1" ht="17.100000000000001" customHeight="1" x14ac:dyDescent="0.3">
      <c r="A323" s="1" t="s">
        <v>642</v>
      </c>
      <c r="B323" s="3" t="s">
        <v>643</v>
      </c>
      <c r="C323" s="66">
        <v>191615.52</v>
      </c>
      <c r="D323" s="66">
        <v>71075.63</v>
      </c>
      <c r="E323" s="66">
        <v>2443.7800000000002</v>
      </c>
      <c r="F323" s="66">
        <v>27478.89</v>
      </c>
      <c r="G323" s="66">
        <v>3985.08</v>
      </c>
      <c r="H323" s="66">
        <v>1082.8699999999999</v>
      </c>
      <c r="I323" s="66">
        <v>3394.04</v>
      </c>
      <c r="J323" s="66">
        <v>521.72</v>
      </c>
      <c r="K323" s="66">
        <v>194.84</v>
      </c>
      <c r="L323" s="67">
        <v>15746</v>
      </c>
      <c r="M323" s="66">
        <v>0</v>
      </c>
      <c r="N323" s="74">
        <f t="shared" si="4"/>
        <v>317538.37000000005</v>
      </c>
    </row>
    <row r="324" spans="1:14" s="2" customFormat="1" ht="17.100000000000001" customHeight="1" x14ac:dyDescent="0.3">
      <c r="A324" s="1" t="s">
        <v>644</v>
      </c>
      <c r="B324" s="3" t="s">
        <v>645</v>
      </c>
      <c r="C324" s="66">
        <v>144014.43</v>
      </c>
      <c r="D324" s="66">
        <v>82034.009999999995</v>
      </c>
      <c r="E324" s="66">
        <v>2097.16</v>
      </c>
      <c r="F324" s="66">
        <v>18347.169999999998</v>
      </c>
      <c r="G324" s="66">
        <v>1488.74</v>
      </c>
      <c r="H324" s="66">
        <v>791.51</v>
      </c>
      <c r="I324" s="66">
        <v>1645.47</v>
      </c>
      <c r="J324" s="66">
        <v>549.26</v>
      </c>
      <c r="K324" s="66">
        <v>117.7</v>
      </c>
      <c r="L324" s="67">
        <v>0</v>
      </c>
      <c r="M324" s="66">
        <v>0</v>
      </c>
      <c r="N324" s="74">
        <f t="shared" si="4"/>
        <v>251085.45000000004</v>
      </c>
    </row>
    <row r="325" spans="1:14" s="2" customFormat="1" ht="17.100000000000001" customHeight="1" x14ac:dyDescent="0.3">
      <c r="A325" s="1" t="s">
        <v>646</v>
      </c>
      <c r="B325" s="3" t="s">
        <v>647</v>
      </c>
      <c r="C325" s="66">
        <v>158283.45000000001</v>
      </c>
      <c r="D325" s="66">
        <v>86840.35</v>
      </c>
      <c r="E325" s="66">
        <v>2070.59</v>
      </c>
      <c r="F325" s="66">
        <v>20884.25</v>
      </c>
      <c r="G325" s="66">
        <v>2560.09</v>
      </c>
      <c r="H325" s="66">
        <v>869.5</v>
      </c>
      <c r="I325" s="66">
        <v>2340.48</v>
      </c>
      <c r="J325" s="66">
        <v>470.52</v>
      </c>
      <c r="K325" s="66">
        <v>141.04</v>
      </c>
      <c r="L325" s="67">
        <v>0</v>
      </c>
      <c r="M325" s="66">
        <v>0</v>
      </c>
      <c r="N325" s="74">
        <f t="shared" si="4"/>
        <v>274460.27</v>
      </c>
    </row>
    <row r="326" spans="1:14" s="2" customFormat="1" ht="17.100000000000001" customHeight="1" x14ac:dyDescent="0.3">
      <c r="A326" s="1" t="s">
        <v>648</v>
      </c>
      <c r="B326" s="3" t="s">
        <v>649</v>
      </c>
      <c r="C326" s="66">
        <v>8250539.5800000001</v>
      </c>
      <c r="D326" s="66">
        <v>1785122.23</v>
      </c>
      <c r="E326" s="66">
        <v>61334.9</v>
      </c>
      <c r="F326" s="66">
        <v>2100100.94</v>
      </c>
      <c r="G326" s="66">
        <v>99577.24</v>
      </c>
      <c r="H326" s="66">
        <v>59557.59</v>
      </c>
      <c r="I326" s="66">
        <v>196470.5</v>
      </c>
      <c r="J326" s="66">
        <v>8229</v>
      </c>
      <c r="K326" s="66">
        <v>18929.2</v>
      </c>
      <c r="L326" s="67">
        <v>0</v>
      </c>
      <c r="M326" s="66">
        <v>0</v>
      </c>
      <c r="N326" s="74">
        <f t="shared" si="4"/>
        <v>12579861.18</v>
      </c>
    </row>
    <row r="327" spans="1:14" s="2" customFormat="1" ht="17.100000000000001" customHeight="1" x14ac:dyDescent="0.3">
      <c r="A327" s="1" t="s">
        <v>650</v>
      </c>
      <c r="B327" s="3" t="s">
        <v>651</v>
      </c>
      <c r="C327" s="66">
        <v>93568.62</v>
      </c>
      <c r="D327" s="66">
        <v>24797</v>
      </c>
      <c r="E327" s="66">
        <v>1217.08</v>
      </c>
      <c r="F327" s="66">
        <v>13258.33</v>
      </c>
      <c r="G327" s="66">
        <v>1989.03</v>
      </c>
      <c r="H327" s="66">
        <v>527.35</v>
      </c>
      <c r="I327" s="66">
        <v>1684.95</v>
      </c>
      <c r="J327" s="66">
        <v>263.93</v>
      </c>
      <c r="K327" s="66">
        <v>93.01</v>
      </c>
      <c r="L327" s="67">
        <v>0</v>
      </c>
      <c r="M327" s="66">
        <v>0</v>
      </c>
      <c r="N327" s="74">
        <f t="shared" si="4"/>
        <v>137399.30000000002</v>
      </c>
    </row>
    <row r="328" spans="1:14" s="2" customFormat="1" ht="17.100000000000001" customHeight="1" x14ac:dyDescent="0.3">
      <c r="A328" s="1" t="s">
        <v>652</v>
      </c>
      <c r="B328" s="3" t="s">
        <v>653</v>
      </c>
      <c r="C328" s="66">
        <v>83344.62</v>
      </c>
      <c r="D328" s="66">
        <v>26878</v>
      </c>
      <c r="E328" s="66">
        <v>1176.24</v>
      </c>
      <c r="F328" s="66">
        <v>10533.539999999999</v>
      </c>
      <c r="G328" s="66">
        <v>1427.41</v>
      </c>
      <c r="H328" s="66">
        <v>453.01</v>
      </c>
      <c r="I328" s="66">
        <v>1223.6199999999999</v>
      </c>
      <c r="J328" s="66">
        <v>257.73</v>
      </c>
      <c r="K328" s="66">
        <v>67.53</v>
      </c>
      <c r="L328" s="67">
        <v>0</v>
      </c>
      <c r="M328" s="66">
        <v>0</v>
      </c>
      <c r="N328" s="74">
        <f t="shared" si="4"/>
        <v>125361.69999999998</v>
      </c>
    </row>
    <row r="329" spans="1:14" s="2" customFormat="1" ht="17.100000000000001" customHeight="1" x14ac:dyDescent="0.3">
      <c r="A329" s="1" t="s">
        <v>654</v>
      </c>
      <c r="B329" s="3" t="s">
        <v>655</v>
      </c>
      <c r="C329" s="66">
        <v>121605.44</v>
      </c>
      <c r="D329" s="66">
        <v>45103.48</v>
      </c>
      <c r="E329" s="66">
        <v>1613.35</v>
      </c>
      <c r="F329" s="66">
        <v>16586.05</v>
      </c>
      <c r="G329" s="66">
        <v>1523.57</v>
      </c>
      <c r="H329" s="66">
        <v>676.59</v>
      </c>
      <c r="I329" s="66">
        <v>1625.47</v>
      </c>
      <c r="J329" s="66">
        <v>354.53</v>
      </c>
      <c r="K329" s="66">
        <v>113.47</v>
      </c>
      <c r="L329" s="67">
        <v>0</v>
      </c>
      <c r="M329" s="66">
        <v>0</v>
      </c>
      <c r="N329" s="74">
        <f t="shared" ref="N329:N392" si="5">SUM(C329:M329)</f>
        <v>189201.95</v>
      </c>
    </row>
    <row r="330" spans="1:14" s="2" customFormat="1" ht="17.100000000000001" customHeight="1" x14ac:dyDescent="0.3">
      <c r="A330" s="1" t="s">
        <v>656</v>
      </c>
      <c r="B330" s="3" t="s">
        <v>657</v>
      </c>
      <c r="C330" s="66">
        <v>129976.47</v>
      </c>
      <c r="D330" s="66">
        <v>56086</v>
      </c>
      <c r="E330" s="66">
        <v>1987.29</v>
      </c>
      <c r="F330" s="66">
        <v>13835.880000000001</v>
      </c>
      <c r="G330" s="66">
        <v>1646.37</v>
      </c>
      <c r="H330" s="66">
        <v>670.99</v>
      </c>
      <c r="I330" s="66">
        <v>1360.78</v>
      </c>
      <c r="J330" s="66">
        <v>449.69</v>
      </c>
      <c r="K330" s="66">
        <v>74.989999999999995</v>
      </c>
      <c r="L330" s="67">
        <v>0</v>
      </c>
      <c r="M330" s="66">
        <v>0</v>
      </c>
      <c r="N330" s="74">
        <f t="shared" si="5"/>
        <v>206088.46</v>
      </c>
    </row>
    <row r="331" spans="1:14" s="2" customFormat="1" ht="17.100000000000001" customHeight="1" x14ac:dyDescent="0.3">
      <c r="A331" s="1" t="s">
        <v>658</v>
      </c>
      <c r="B331" s="3" t="s">
        <v>659</v>
      </c>
      <c r="C331" s="66">
        <v>206233.60000000001</v>
      </c>
      <c r="D331" s="66">
        <v>44937.4</v>
      </c>
      <c r="E331" s="66">
        <v>2470.88</v>
      </c>
      <c r="F331" s="66">
        <v>31142.22</v>
      </c>
      <c r="G331" s="66">
        <v>4902</v>
      </c>
      <c r="H331" s="66">
        <v>1183.5</v>
      </c>
      <c r="I331" s="66">
        <v>4161.82</v>
      </c>
      <c r="J331" s="66">
        <v>505.31</v>
      </c>
      <c r="K331" s="66">
        <v>229.33</v>
      </c>
      <c r="L331" s="67">
        <v>0</v>
      </c>
      <c r="M331" s="66">
        <v>0</v>
      </c>
      <c r="N331" s="74">
        <f t="shared" si="5"/>
        <v>295766.06</v>
      </c>
    </row>
    <row r="332" spans="1:14" s="2" customFormat="1" ht="15.6" x14ac:dyDescent="0.3">
      <c r="A332" s="1" t="s">
        <v>660</v>
      </c>
      <c r="B332" s="3" t="s">
        <v>661</v>
      </c>
      <c r="C332" s="66">
        <v>3612161.07</v>
      </c>
      <c r="D332" s="66">
        <v>1454116.46</v>
      </c>
      <c r="E332" s="66">
        <v>29860.34</v>
      </c>
      <c r="F332" s="66">
        <v>770118.17</v>
      </c>
      <c r="G332" s="66">
        <v>97989.95</v>
      </c>
      <c r="H332" s="66">
        <v>23840.22</v>
      </c>
      <c r="I332" s="66">
        <v>99463.92</v>
      </c>
      <c r="J332" s="66">
        <v>5139.63</v>
      </c>
      <c r="K332" s="66">
        <v>6657.21</v>
      </c>
      <c r="L332" s="67">
        <v>0</v>
      </c>
      <c r="M332" s="66">
        <v>0</v>
      </c>
      <c r="N332" s="74">
        <f t="shared" si="5"/>
        <v>6099346.9699999988</v>
      </c>
    </row>
    <row r="333" spans="1:14" s="2" customFormat="1" ht="17.100000000000001" customHeight="1" x14ac:dyDescent="0.3">
      <c r="A333" s="1" t="s">
        <v>662</v>
      </c>
      <c r="B333" s="3" t="s">
        <v>663</v>
      </c>
      <c r="C333" s="66">
        <v>772476.98</v>
      </c>
      <c r="D333" s="66">
        <v>195318.36</v>
      </c>
      <c r="E333" s="66">
        <v>7595.36</v>
      </c>
      <c r="F333" s="66">
        <v>146297.93</v>
      </c>
      <c r="G333" s="66">
        <v>24781.25</v>
      </c>
      <c r="H333" s="66">
        <v>4835.2700000000004</v>
      </c>
      <c r="I333" s="66">
        <v>21168.31</v>
      </c>
      <c r="J333" s="66">
        <v>1397.7</v>
      </c>
      <c r="K333" s="66">
        <v>1204.27</v>
      </c>
      <c r="L333" s="67">
        <v>0</v>
      </c>
      <c r="M333" s="66">
        <v>0</v>
      </c>
      <c r="N333" s="74">
        <f t="shared" si="5"/>
        <v>1175075.43</v>
      </c>
    </row>
    <row r="334" spans="1:14" s="2" customFormat="1" ht="17.100000000000001" customHeight="1" x14ac:dyDescent="0.3">
      <c r="A334" s="1" t="s">
        <v>664</v>
      </c>
      <c r="B334" s="3" t="s">
        <v>665</v>
      </c>
      <c r="C334" s="66">
        <v>407421.4</v>
      </c>
      <c r="D334" s="66">
        <v>157332.65</v>
      </c>
      <c r="E334" s="66">
        <v>4654.9399999999996</v>
      </c>
      <c r="F334" s="66">
        <v>63792.91</v>
      </c>
      <c r="G334" s="66">
        <v>10470.41</v>
      </c>
      <c r="H334" s="66">
        <v>2368.69</v>
      </c>
      <c r="I334" s="66">
        <v>8746.06</v>
      </c>
      <c r="J334" s="66">
        <v>983.75</v>
      </c>
      <c r="K334" s="66">
        <v>481.93</v>
      </c>
      <c r="L334" s="67">
        <v>0</v>
      </c>
      <c r="M334" s="66">
        <v>0</v>
      </c>
      <c r="N334" s="74">
        <f t="shared" si="5"/>
        <v>656252.74000000011</v>
      </c>
    </row>
    <row r="335" spans="1:14" s="2" customFormat="1" ht="17.100000000000001" customHeight="1" x14ac:dyDescent="0.3">
      <c r="A335" s="1" t="s">
        <v>666</v>
      </c>
      <c r="B335" s="3" t="s">
        <v>667</v>
      </c>
      <c r="C335" s="66">
        <v>1929885.35</v>
      </c>
      <c r="D335" s="66">
        <v>710642.26</v>
      </c>
      <c r="E335" s="66">
        <v>21031.63</v>
      </c>
      <c r="F335" s="66">
        <v>319588.86</v>
      </c>
      <c r="G335" s="66">
        <v>31336.18</v>
      </c>
      <c r="H335" s="66">
        <v>11447.59</v>
      </c>
      <c r="I335" s="66">
        <v>34643.32</v>
      </c>
      <c r="J335" s="66">
        <v>4234.12</v>
      </c>
      <c r="K335" s="66">
        <v>2485.39</v>
      </c>
      <c r="L335" s="67">
        <v>0</v>
      </c>
      <c r="M335" s="66">
        <v>0</v>
      </c>
      <c r="N335" s="74">
        <f t="shared" si="5"/>
        <v>3065294.7</v>
      </c>
    </row>
    <row r="336" spans="1:14" s="2" customFormat="1" ht="17.100000000000001" customHeight="1" x14ac:dyDescent="0.3">
      <c r="A336" s="1" t="s">
        <v>668</v>
      </c>
      <c r="B336" s="3" t="s">
        <v>669</v>
      </c>
      <c r="C336" s="66">
        <v>136619.01</v>
      </c>
      <c r="D336" s="66">
        <v>41064</v>
      </c>
      <c r="E336" s="66">
        <v>1799.88</v>
      </c>
      <c r="F336" s="66">
        <v>20012.09</v>
      </c>
      <c r="G336" s="66">
        <v>2973.04</v>
      </c>
      <c r="H336" s="66">
        <v>779.7</v>
      </c>
      <c r="I336" s="66">
        <v>2530.81</v>
      </c>
      <c r="J336" s="66">
        <v>378.47</v>
      </c>
      <c r="K336" s="66">
        <v>142.11000000000001</v>
      </c>
      <c r="L336" s="67">
        <v>6289</v>
      </c>
      <c r="M336" s="66">
        <v>0</v>
      </c>
      <c r="N336" s="74">
        <f t="shared" si="5"/>
        <v>212588.11000000002</v>
      </c>
    </row>
    <row r="337" spans="1:14" s="2" customFormat="1" ht="17.100000000000001" customHeight="1" x14ac:dyDescent="0.3">
      <c r="A337" s="1" t="s">
        <v>670</v>
      </c>
      <c r="B337" s="3" t="s">
        <v>671</v>
      </c>
      <c r="C337" s="66">
        <v>145963.59</v>
      </c>
      <c r="D337" s="66">
        <v>64828.83</v>
      </c>
      <c r="E337" s="66">
        <v>1965.52</v>
      </c>
      <c r="F337" s="66">
        <v>19283.419999999998</v>
      </c>
      <c r="G337" s="66">
        <v>2361.88</v>
      </c>
      <c r="H337" s="66">
        <v>803.1</v>
      </c>
      <c r="I337" s="66">
        <v>2144.06</v>
      </c>
      <c r="J337" s="66">
        <v>430.24</v>
      </c>
      <c r="K337" s="66">
        <v>129.02000000000001</v>
      </c>
      <c r="L337" s="67">
        <v>0</v>
      </c>
      <c r="M337" s="66">
        <v>0</v>
      </c>
      <c r="N337" s="74">
        <f t="shared" si="5"/>
        <v>237909.65999999997</v>
      </c>
    </row>
    <row r="338" spans="1:14" s="2" customFormat="1" ht="17.100000000000001" customHeight="1" x14ac:dyDescent="0.3">
      <c r="A338" s="1" t="s">
        <v>672</v>
      </c>
      <c r="B338" s="3" t="s">
        <v>673</v>
      </c>
      <c r="C338" s="66">
        <v>321265.08</v>
      </c>
      <c r="D338" s="66">
        <v>55846</v>
      </c>
      <c r="E338" s="66">
        <v>3651.61</v>
      </c>
      <c r="F338" s="66">
        <v>55410.21</v>
      </c>
      <c r="G338" s="66">
        <v>8756.5300000000007</v>
      </c>
      <c r="H338" s="66">
        <v>1943.9</v>
      </c>
      <c r="I338" s="66">
        <v>7623.67</v>
      </c>
      <c r="J338" s="66">
        <v>727.56</v>
      </c>
      <c r="K338" s="66">
        <v>433.78</v>
      </c>
      <c r="L338" s="67">
        <v>14072</v>
      </c>
      <c r="M338" s="66">
        <v>0</v>
      </c>
      <c r="N338" s="74">
        <f t="shared" si="5"/>
        <v>469730.34000000008</v>
      </c>
    </row>
    <row r="339" spans="1:14" s="2" customFormat="1" ht="17.100000000000001" customHeight="1" x14ac:dyDescent="0.3">
      <c r="A339" s="1" t="s">
        <v>674</v>
      </c>
      <c r="B339" s="3" t="s">
        <v>675</v>
      </c>
      <c r="C339" s="66">
        <v>177192.2</v>
      </c>
      <c r="D339" s="66">
        <v>99365.9</v>
      </c>
      <c r="E339" s="66">
        <v>2102.09</v>
      </c>
      <c r="F339" s="66">
        <v>25038.1</v>
      </c>
      <c r="G339" s="66">
        <v>2004.99</v>
      </c>
      <c r="H339" s="66">
        <v>989.89</v>
      </c>
      <c r="I339" s="66">
        <v>2366.5700000000002</v>
      </c>
      <c r="J339" s="66">
        <v>430.29</v>
      </c>
      <c r="K339" s="66">
        <v>179.37</v>
      </c>
      <c r="L339" s="67">
        <v>0</v>
      </c>
      <c r="M339" s="66">
        <v>0</v>
      </c>
      <c r="N339" s="74">
        <f t="shared" si="5"/>
        <v>309669.39999999997</v>
      </c>
    </row>
    <row r="340" spans="1:14" s="2" customFormat="1" ht="17.100000000000001" customHeight="1" x14ac:dyDescent="0.3">
      <c r="A340" s="1" t="s">
        <v>676</v>
      </c>
      <c r="B340" s="3" t="s">
        <v>677</v>
      </c>
      <c r="C340" s="66">
        <v>66160.78</v>
      </c>
      <c r="D340" s="66">
        <v>31872.09</v>
      </c>
      <c r="E340" s="66">
        <v>987.58</v>
      </c>
      <c r="F340" s="66">
        <v>7559.67</v>
      </c>
      <c r="G340" s="66">
        <v>749.38</v>
      </c>
      <c r="H340" s="66">
        <v>348.7</v>
      </c>
      <c r="I340" s="66">
        <v>711.99</v>
      </c>
      <c r="J340" s="66">
        <v>222.28</v>
      </c>
      <c r="K340" s="66">
        <v>44.1</v>
      </c>
      <c r="L340" s="67">
        <v>2338</v>
      </c>
      <c r="M340" s="66">
        <v>0</v>
      </c>
      <c r="N340" s="74">
        <f t="shared" si="5"/>
        <v>110994.57</v>
      </c>
    </row>
    <row r="341" spans="1:14" s="2" customFormat="1" ht="17.100000000000001" customHeight="1" x14ac:dyDescent="0.3">
      <c r="A341" s="1" t="s">
        <v>678</v>
      </c>
      <c r="B341" s="3" t="s">
        <v>679</v>
      </c>
      <c r="C341" s="66">
        <v>640055.73</v>
      </c>
      <c r="D341" s="66">
        <v>112163.71</v>
      </c>
      <c r="E341" s="66">
        <v>4965.8900000000003</v>
      </c>
      <c r="F341" s="66">
        <v>173334.66</v>
      </c>
      <c r="G341" s="66">
        <v>6593.03</v>
      </c>
      <c r="H341" s="66">
        <v>4758.93</v>
      </c>
      <c r="I341" s="66">
        <v>15482.12</v>
      </c>
      <c r="J341" s="66">
        <v>605.79</v>
      </c>
      <c r="K341" s="66">
        <v>1571.61</v>
      </c>
      <c r="L341" s="67">
        <v>9297</v>
      </c>
      <c r="M341" s="66">
        <v>0</v>
      </c>
      <c r="N341" s="74">
        <f t="shared" si="5"/>
        <v>968828.47000000009</v>
      </c>
    </row>
    <row r="342" spans="1:14" s="2" customFormat="1" ht="30" x14ac:dyDescent="0.3">
      <c r="A342" s="1" t="s">
        <v>680</v>
      </c>
      <c r="B342" s="3" t="s">
        <v>681</v>
      </c>
      <c r="C342" s="66">
        <v>2888200.36</v>
      </c>
      <c r="D342" s="66">
        <v>376542.86</v>
      </c>
      <c r="E342" s="66">
        <v>27243.79</v>
      </c>
      <c r="F342" s="66">
        <v>575105.73</v>
      </c>
      <c r="G342" s="66">
        <v>102320.52</v>
      </c>
      <c r="H342" s="66">
        <v>18472.25</v>
      </c>
      <c r="I342" s="66">
        <v>87496.94</v>
      </c>
      <c r="J342" s="66">
        <v>4841.7700000000004</v>
      </c>
      <c r="K342" s="66">
        <v>4821.33</v>
      </c>
      <c r="L342" s="67">
        <v>278972</v>
      </c>
      <c r="M342" s="66">
        <v>0</v>
      </c>
      <c r="N342" s="74">
        <f t="shared" si="5"/>
        <v>4364017.55</v>
      </c>
    </row>
    <row r="343" spans="1:14" s="2" customFormat="1" ht="15.6" x14ac:dyDescent="0.3">
      <c r="A343" s="1" t="s">
        <v>682</v>
      </c>
      <c r="B343" s="3" t="s">
        <v>683</v>
      </c>
      <c r="C343" s="66">
        <v>139073.78</v>
      </c>
      <c r="D343" s="66">
        <v>50524.2</v>
      </c>
      <c r="E343" s="66">
        <v>2002.1</v>
      </c>
      <c r="F343" s="66">
        <v>17327.25</v>
      </c>
      <c r="G343" s="66">
        <v>1766.13</v>
      </c>
      <c r="H343" s="66">
        <v>752.66</v>
      </c>
      <c r="I343" s="66">
        <v>1707.2</v>
      </c>
      <c r="J343" s="66">
        <v>438.02</v>
      </c>
      <c r="K343" s="66">
        <v>109.22</v>
      </c>
      <c r="L343" s="67">
        <v>0</v>
      </c>
      <c r="M343" s="66">
        <v>0</v>
      </c>
      <c r="N343" s="74">
        <f t="shared" si="5"/>
        <v>213700.56</v>
      </c>
    </row>
    <row r="344" spans="1:14" s="2" customFormat="1" ht="15.6" x14ac:dyDescent="0.3">
      <c r="A344" s="1" t="s">
        <v>684</v>
      </c>
      <c r="B344" s="3" t="s">
        <v>685</v>
      </c>
      <c r="C344" s="66">
        <v>310962.88</v>
      </c>
      <c r="D344" s="66">
        <v>121300.21</v>
      </c>
      <c r="E344" s="66">
        <v>3439.74</v>
      </c>
      <c r="F344" s="66">
        <v>55425.94</v>
      </c>
      <c r="G344" s="66">
        <v>3436.74</v>
      </c>
      <c r="H344" s="66">
        <v>1906.39</v>
      </c>
      <c r="I344" s="66">
        <v>5106.43</v>
      </c>
      <c r="J344" s="66">
        <v>682.04</v>
      </c>
      <c r="K344" s="66">
        <v>440.7</v>
      </c>
      <c r="L344" s="67">
        <v>10065</v>
      </c>
      <c r="M344" s="66">
        <v>0</v>
      </c>
      <c r="N344" s="74">
        <f t="shared" si="5"/>
        <v>512766.07</v>
      </c>
    </row>
    <row r="345" spans="1:14" s="2" customFormat="1" ht="15.6" x14ac:dyDescent="0.3">
      <c r="A345" s="1" t="s">
        <v>686</v>
      </c>
      <c r="B345" s="3" t="s">
        <v>687</v>
      </c>
      <c r="C345" s="66">
        <v>546424.67000000004</v>
      </c>
      <c r="D345" s="66">
        <v>101844.07</v>
      </c>
      <c r="E345" s="66">
        <v>5284.11</v>
      </c>
      <c r="F345" s="66">
        <v>107140.03</v>
      </c>
      <c r="G345" s="66">
        <v>11777.89</v>
      </c>
      <c r="H345" s="66">
        <v>3471.68</v>
      </c>
      <c r="I345" s="66">
        <v>12491.45</v>
      </c>
      <c r="J345" s="66">
        <v>924.55</v>
      </c>
      <c r="K345" s="66">
        <v>891.75</v>
      </c>
      <c r="L345" s="67">
        <v>0</v>
      </c>
      <c r="M345" s="66">
        <v>0</v>
      </c>
      <c r="N345" s="74">
        <f t="shared" si="5"/>
        <v>790250.20000000007</v>
      </c>
    </row>
    <row r="346" spans="1:14" s="2" customFormat="1" ht="17.100000000000001" customHeight="1" x14ac:dyDescent="0.3">
      <c r="A346" s="1" t="s">
        <v>688</v>
      </c>
      <c r="B346" s="3" t="s">
        <v>689</v>
      </c>
      <c r="C346" s="66">
        <v>972367.45</v>
      </c>
      <c r="D346" s="66">
        <v>493905.87</v>
      </c>
      <c r="E346" s="66">
        <v>8029</v>
      </c>
      <c r="F346" s="66">
        <v>221206.97</v>
      </c>
      <c r="G346" s="66">
        <v>20525.419999999998</v>
      </c>
      <c r="H346" s="66">
        <v>6597.51</v>
      </c>
      <c r="I346" s="66">
        <v>25298.78</v>
      </c>
      <c r="J346" s="66">
        <v>1117.98</v>
      </c>
      <c r="K346" s="66">
        <v>1934.9</v>
      </c>
      <c r="L346" s="67">
        <v>2396</v>
      </c>
      <c r="M346" s="66">
        <v>0</v>
      </c>
      <c r="N346" s="74">
        <f t="shared" si="5"/>
        <v>1753379.8799999997</v>
      </c>
    </row>
    <row r="347" spans="1:14" s="2" customFormat="1" ht="30" x14ac:dyDescent="0.3">
      <c r="A347" s="1" t="s">
        <v>690</v>
      </c>
      <c r="B347" s="3" t="s">
        <v>691</v>
      </c>
      <c r="C347" s="66">
        <v>459107.25</v>
      </c>
      <c r="D347" s="66">
        <v>215128.54</v>
      </c>
      <c r="E347" s="66">
        <v>3574.28</v>
      </c>
      <c r="F347" s="66">
        <v>62384.060000000005</v>
      </c>
      <c r="G347" s="66">
        <v>8682.74</v>
      </c>
      <c r="H347" s="66">
        <v>2546.9</v>
      </c>
      <c r="I347" s="66">
        <v>8068.21</v>
      </c>
      <c r="J347" s="66">
        <v>994.53</v>
      </c>
      <c r="K347" s="66">
        <v>483.69</v>
      </c>
      <c r="L347" s="67">
        <v>0</v>
      </c>
      <c r="M347" s="66">
        <v>0</v>
      </c>
      <c r="N347" s="74">
        <f t="shared" si="5"/>
        <v>760970.20000000007</v>
      </c>
    </row>
    <row r="348" spans="1:14" s="2" customFormat="1" ht="30" customHeight="1" x14ac:dyDescent="0.3">
      <c r="A348" s="1" t="s">
        <v>692</v>
      </c>
      <c r="B348" s="3" t="s">
        <v>693</v>
      </c>
      <c r="C348" s="66">
        <v>168504.77</v>
      </c>
      <c r="D348" s="66">
        <v>37764.800000000003</v>
      </c>
      <c r="E348" s="66">
        <v>2202.11</v>
      </c>
      <c r="F348" s="66">
        <v>23869.579999999998</v>
      </c>
      <c r="G348" s="66">
        <v>3540.54</v>
      </c>
      <c r="H348" s="66">
        <v>949.8</v>
      </c>
      <c r="I348" s="66">
        <v>3028.75</v>
      </c>
      <c r="J348" s="66">
        <v>477.93</v>
      </c>
      <c r="K348" s="66">
        <v>167.21</v>
      </c>
      <c r="L348" s="67">
        <v>0</v>
      </c>
      <c r="M348" s="66">
        <v>0</v>
      </c>
      <c r="N348" s="74">
        <f t="shared" si="5"/>
        <v>240505.48999999996</v>
      </c>
    </row>
    <row r="349" spans="1:14" s="2" customFormat="1" ht="17.100000000000001" customHeight="1" x14ac:dyDescent="0.3">
      <c r="A349" s="1" t="s">
        <v>694</v>
      </c>
      <c r="B349" s="3" t="s">
        <v>695</v>
      </c>
      <c r="C349" s="66">
        <v>93896.31</v>
      </c>
      <c r="D349" s="66">
        <v>37576.080000000002</v>
      </c>
      <c r="E349" s="66">
        <v>1328.44</v>
      </c>
      <c r="F349" s="66">
        <v>10279.14</v>
      </c>
      <c r="G349" s="66">
        <v>486.62</v>
      </c>
      <c r="H349" s="66">
        <v>489.72</v>
      </c>
      <c r="I349" s="66">
        <v>704.72</v>
      </c>
      <c r="J349" s="66">
        <v>364.03</v>
      </c>
      <c r="K349" s="66">
        <v>59.95</v>
      </c>
      <c r="L349" s="67">
        <v>2584</v>
      </c>
      <c r="M349" s="66">
        <v>0</v>
      </c>
      <c r="N349" s="74">
        <f t="shared" si="5"/>
        <v>147769.01000000004</v>
      </c>
    </row>
    <row r="350" spans="1:14" s="2" customFormat="1" ht="17.100000000000001" customHeight="1" x14ac:dyDescent="0.3">
      <c r="A350" s="1" t="s">
        <v>696</v>
      </c>
      <c r="B350" s="3" t="s">
        <v>697</v>
      </c>
      <c r="C350" s="66">
        <v>589122.68999999994</v>
      </c>
      <c r="D350" s="66">
        <v>209117.15</v>
      </c>
      <c r="E350" s="66">
        <v>4720.2299999999996</v>
      </c>
      <c r="F350" s="66">
        <v>101168.34999999999</v>
      </c>
      <c r="G350" s="66">
        <v>8146.4</v>
      </c>
      <c r="H350" s="66">
        <v>3486.6</v>
      </c>
      <c r="I350" s="66">
        <v>10514.4</v>
      </c>
      <c r="J350" s="66">
        <v>686.4</v>
      </c>
      <c r="K350" s="66">
        <v>829.74</v>
      </c>
      <c r="L350" s="67">
        <v>0</v>
      </c>
      <c r="M350" s="66">
        <v>0</v>
      </c>
      <c r="N350" s="74">
        <f t="shared" si="5"/>
        <v>927791.96</v>
      </c>
    </row>
    <row r="351" spans="1:14" s="2" customFormat="1" ht="17.100000000000001" customHeight="1" x14ac:dyDescent="0.3">
      <c r="A351" s="1" t="s">
        <v>698</v>
      </c>
      <c r="B351" s="3" t="s">
        <v>699</v>
      </c>
      <c r="C351" s="66">
        <v>218187.06</v>
      </c>
      <c r="D351" s="66">
        <v>114522.79</v>
      </c>
      <c r="E351" s="66">
        <v>2561.91</v>
      </c>
      <c r="F351" s="66">
        <v>35436.99</v>
      </c>
      <c r="G351" s="66">
        <v>4019.18</v>
      </c>
      <c r="H351" s="66">
        <v>1290.08</v>
      </c>
      <c r="I351" s="66">
        <v>4077.67</v>
      </c>
      <c r="J351" s="66">
        <v>536.16</v>
      </c>
      <c r="K351" s="66">
        <v>270.02</v>
      </c>
      <c r="L351" s="67">
        <v>0</v>
      </c>
      <c r="M351" s="66">
        <v>0</v>
      </c>
      <c r="N351" s="74">
        <f t="shared" si="5"/>
        <v>380901.85999999993</v>
      </c>
    </row>
    <row r="352" spans="1:14" s="2" customFormat="1" ht="17.100000000000001" customHeight="1" x14ac:dyDescent="0.3">
      <c r="A352" s="1" t="s">
        <v>700</v>
      </c>
      <c r="B352" s="3" t="s">
        <v>701</v>
      </c>
      <c r="C352" s="66">
        <v>254900.34</v>
      </c>
      <c r="D352" s="66">
        <v>148019.79999999999</v>
      </c>
      <c r="E352" s="66">
        <v>2903.6</v>
      </c>
      <c r="F352" s="66">
        <v>40389.5</v>
      </c>
      <c r="G352" s="66">
        <v>5756.3</v>
      </c>
      <c r="H352" s="66">
        <v>1489.03</v>
      </c>
      <c r="I352" s="66">
        <v>5164.8599999999997</v>
      </c>
      <c r="J352" s="66">
        <v>618.47</v>
      </c>
      <c r="K352" s="66">
        <v>306.77999999999997</v>
      </c>
      <c r="L352" s="67">
        <v>0</v>
      </c>
      <c r="M352" s="66">
        <v>0</v>
      </c>
      <c r="N352" s="74">
        <f t="shared" si="5"/>
        <v>459548.68</v>
      </c>
    </row>
    <row r="353" spans="1:14" s="2" customFormat="1" ht="17.100000000000001" customHeight="1" x14ac:dyDescent="0.3">
      <c r="A353" s="1" t="s">
        <v>702</v>
      </c>
      <c r="B353" s="3" t="s">
        <v>703</v>
      </c>
      <c r="C353" s="66">
        <v>309245.21999999997</v>
      </c>
      <c r="D353" s="66">
        <v>140562.71</v>
      </c>
      <c r="E353" s="66">
        <v>3459.82</v>
      </c>
      <c r="F353" s="66">
        <v>52231.479999999996</v>
      </c>
      <c r="G353" s="66">
        <v>8528.35</v>
      </c>
      <c r="H353" s="66">
        <v>1851.94</v>
      </c>
      <c r="I353" s="66">
        <v>7308.84</v>
      </c>
      <c r="J353" s="66">
        <v>685.82</v>
      </c>
      <c r="K353" s="66">
        <v>407.04</v>
      </c>
      <c r="L353" s="67">
        <v>0</v>
      </c>
      <c r="M353" s="66">
        <v>0</v>
      </c>
      <c r="N353" s="74">
        <f t="shared" si="5"/>
        <v>524281.21999999991</v>
      </c>
    </row>
    <row r="354" spans="1:14" s="2" customFormat="1" ht="17.100000000000001" customHeight="1" x14ac:dyDescent="0.3">
      <c r="A354" s="1" t="s">
        <v>704</v>
      </c>
      <c r="B354" s="3" t="s">
        <v>705</v>
      </c>
      <c r="C354" s="66">
        <v>224113.29</v>
      </c>
      <c r="D354" s="66">
        <v>111250.15</v>
      </c>
      <c r="E354" s="66">
        <v>2315.98</v>
      </c>
      <c r="F354" s="66">
        <v>38315.43</v>
      </c>
      <c r="G354" s="66">
        <v>3128.63</v>
      </c>
      <c r="H354" s="66">
        <v>1343.25</v>
      </c>
      <c r="I354" s="66">
        <v>3888.03</v>
      </c>
      <c r="J354" s="66">
        <v>450.08</v>
      </c>
      <c r="K354" s="66">
        <v>303.77</v>
      </c>
      <c r="L354" s="67">
        <v>0</v>
      </c>
      <c r="M354" s="66">
        <v>0</v>
      </c>
      <c r="N354" s="74">
        <f t="shared" si="5"/>
        <v>385108.61000000004</v>
      </c>
    </row>
    <row r="355" spans="1:14" s="2" customFormat="1" ht="17.100000000000001" customHeight="1" x14ac:dyDescent="0.3">
      <c r="A355" s="1" t="s">
        <v>706</v>
      </c>
      <c r="B355" s="3" t="s">
        <v>707</v>
      </c>
      <c r="C355" s="66">
        <v>297636.43</v>
      </c>
      <c r="D355" s="66">
        <v>170494.06</v>
      </c>
      <c r="E355" s="66">
        <v>3321.59</v>
      </c>
      <c r="F355" s="66">
        <v>53577.340000000004</v>
      </c>
      <c r="G355" s="66">
        <v>8504</v>
      </c>
      <c r="H355" s="66">
        <v>1832.64</v>
      </c>
      <c r="I355" s="66">
        <v>7474.96</v>
      </c>
      <c r="J355" s="66">
        <v>644.13</v>
      </c>
      <c r="K355" s="66">
        <v>426.62</v>
      </c>
      <c r="L355" s="67">
        <v>0</v>
      </c>
      <c r="M355" s="66">
        <v>0</v>
      </c>
      <c r="N355" s="74">
        <f t="shared" si="5"/>
        <v>543911.77</v>
      </c>
    </row>
    <row r="356" spans="1:14" s="2" customFormat="1" ht="15.6" x14ac:dyDescent="0.3">
      <c r="A356" s="1" t="s">
        <v>708</v>
      </c>
      <c r="B356" s="6" t="s">
        <v>709</v>
      </c>
      <c r="C356" s="66">
        <v>709463.8</v>
      </c>
      <c r="D356" s="66">
        <v>414710.34</v>
      </c>
      <c r="E356" s="66">
        <v>7562.51</v>
      </c>
      <c r="F356" s="66">
        <v>128251.87000000001</v>
      </c>
      <c r="G356" s="66">
        <v>16789.810000000001</v>
      </c>
      <c r="H356" s="66">
        <v>4364.45</v>
      </c>
      <c r="I356" s="66">
        <v>16112.42</v>
      </c>
      <c r="J356" s="66">
        <v>1425.79</v>
      </c>
      <c r="K356" s="66">
        <v>1029.6600000000001</v>
      </c>
      <c r="L356" s="67">
        <v>0</v>
      </c>
      <c r="M356" s="66">
        <v>0</v>
      </c>
      <c r="N356" s="74">
        <f t="shared" si="5"/>
        <v>1299710.6500000001</v>
      </c>
    </row>
    <row r="357" spans="1:14" s="2" customFormat="1" ht="17.100000000000001" customHeight="1" x14ac:dyDescent="0.3">
      <c r="A357" s="1" t="s">
        <v>710</v>
      </c>
      <c r="B357" s="3" t="s">
        <v>711</v>
      </c>
      <c r="C357" s="66">
        <v>199986.6</v>
      </c>
      <c r="D357" s="66">
        <v>88748.77</v>
      </c>
      <c r="E357" s="66">
        <v>2342.12</v>
      </c>
      <c r="F357" s="66">
        <v>34793.51</v>
      </c>
      <c r="G357" s="66">
        <v>4453.24</v>
      </c>
      <c r="H357" s="66">
        <v>1216.48</v>
      </c>
      <c r="I357" s="66">
        <v>4278.53</v>
      </c>
      <c r="J357" s="66">
        <v>458.96</v>
      </c>
      <c r="K357" s="66">
        <v>271.68</v>
      </c>
      <c r="L357" s="67">
        <v>0</v>
      </c>
      <c r="M357" s="66">
        <v>0</v>
      </c>
      <c r="N357" s="74">
        <f t="shared" si="5"/>
        <v>336549.89</v>
      </c>
    </row>
    <row r="358" spans="1:14" s="2" customFormat="1" ht="17.100000000000001" customHeight="1" x14ac:dyDescent="0.3">
      <c r="A358" s="1" t="s">
        <v>712</v>
      </c>
      <c r="B358" s="3" t="s">
        <v>713</v>
      </c>
      <c r="C358" s="66">
        <v>2086633.75</v>
      </c>
      <c r="D358" s="66">
        <v>715891.14</v>
      </c>
      <c r="E358" s="66">
        <v>17633.72</v>
      </c>
      <c r="F358" s="66">
        <v>475064.47</v>
      </c>
      <c r="G358" s="66">
        <v>32842.699999999997</v>
      </c>
      <c r="H358" s="66">
        <v>14200.12</v>
      </c>
      <c r="I358" s="66">
        <v>48988.6</v>
      </c>
      <c r="J358" s="66">
        <v>2941.75</v>
      </c>
      <c r="K358" s="66">
        <v>4151.87</v>
      </c>
      <c r="L358" s="67">
        <v>0</v>
      </c>
      <c r="M358" s="66">
        <v>0</v>
      </c>
      <c r="N358" s="74">
        <f t="shared" si="5"/>
        <v>3398348.1200000006</v>
      </c>
    </row>
    <row r="359" spans="1:14" s="2" customFormat="1" ht="17.100000000000001" customHeight="1" x14ac:dyDescent="0.3">
      <c r="A359" s="1" t="s">
        <v>714</v>
      </c>
      <c r="B359" s="3" t="s">
        <v>715</v>
      </c>
      <c r="C359" s="66">
        <v>232675.94</v>
      </c>
      <c r="D359" s="66">
        <v>127395.2</v>
      </c>
      <c r="E359" s="66">
        <v>2799.48</v>
      </c>
      <c r="F359" s="66">
        <v>37721.69</v>
      </c>
      <c r="G359" s="66">
        <v>5710.74</v>
      </c>
      <c r="H359" s="66">
        <v>1375.85</v>
      </c>
      <c r="I359" s="66">
        <v>4993.76</v>
      </c>
      <c r="J359" s="66">
        <v>568.94000000000005</v>
      </c>
      <c r="K359" s="66">
        <v>285.67</v>
      </c>
      <c r="L359" s="67">
        <v>6254</v>
      </c>
      <c r="M359" s="66">
        <v>0</v>
      </c>
      <c r="N359" s="74">
        <f t="shared" si="5"/>
        <v>419781.26999999996</v>
      </c>
    </row>
    <row r="360" spans="1:14" s="2" customFormat="1" ht="17.100000000000001" customHeight="1" x14ac:dyDescent="0.3">
      <c r="A360" s="1" t="s">
        <v>716</v>
      </c>
      <c r="B360" s="3" t="s">
        <v>717</v>
      </c>
      <c r="C360" s="66">
        <v>327933.68</v>
      </c>
      <c r="D360" s="66">
        <v>59358.2</v>
      </c>
      <c r="E360" s="66">
        <v>3548.09</v>
      </c>
      <c r="F360" s="66">
        <v>62057.630000000005</v>
      </c>
      <c r="G360" s="66">
        <v>10446.67</v>
      </c>
      <c r="H360" s="66">
        <v>2061.75</v>
      </c>
      <c r="I360" s="66">
        <v>8807.27</v>
      </c>
      <c r="J360" s="66">
        <v>666.98</v>
      </c>
      <c r="K360" s="66">
        <v>504.05</v>
      </c>
      <c r="L360" s="67">
        <v>19679</v>
      </c>
      <c r="M360" s="66">
        <v>0</v>
      </c>
      <c r="N360" s="74">
        <f t="shared" si="5"/>
        <v>495063.32</v>
      </c>
    </row>
    <row r="361" spans="1:14" s="2" customFormat="1" ht="17.100000000000001" customHeight="1" x14ac:dyDescent="0.3">
      <c r="A361" s="1" t="s">
        <v>718</v>
      </c>
      <c r="B361" s="3" t="s">
        <v>719</v>
      </c>
      <c r="C361" s="66">
        <v>199283.24</v>
      </c>
      <c r="D361" s="66">
        <v>109885.73</v>
      </c>
      <c r="E361" s="66">
        <v>2404.2600000000002</v>
      </c>
      <c r="F361" s="66">
        <v>30951.870000000003</v>
      </c>
      <c r="G361" s="66">
        <v>4881.82</v>
      </c>
      <c r="H361" s="66">
        <v>1158.0899999999999</v>
      </c>
      <c r="I361" s="66">
        <v>4172.29</v>
      </c>
      <c r="J361" s="66">
        <v>505.6</v>
      </c>
      <c r="K361" s="66">
        <v>230.42</v>
      </c>
      <c r="L361" s="67">
        <v>0</v>
      </c>
      <c r="M361" s="66">
        <v>0</v>
      </c>
      <c r="N361" s="74">
        <f t="shared" si="5"/>
        <v>353473.31999999995</v>
      </c>
    </row>
    <row r="362" spans="1:14" s="2" customFormat="1" ht="17.100000000000001" customHeight="1" x14ac:dyDescent="0.3">
      <c r="A362" s="1" t="s">
        <v>720</v>
      </c>
      <c r="B362" s="3" t="s">
        <v>721</v>
      </c>
      <c r="C362" s="66">
        <v>101993.67</v>
      </c>
      <c r="D362" s="66">
        <v>57126.38</v>
      </c>
      <c r="E362" s="66">
        <v>1610.89</v>
      </c>
      <c r="F362" s="66">
        <v>9964.24</v>
      </c>
      <c r="G362" s="66">
        <v>991.99</v>
      </c>
      <c r="H362" s="66">
        <v>514.46</v>
      </c>
      <c r="I362" s="66">
        <v>848.37</v>
      </c>
      <c r="J362" s="66">
        <v>366.86</v>
      </c>
      <c r="K362" s="66">
        <v>48.41</v>
      </c>
      <c r="L362" s="67">
        <v>5102</v>
      </c>
      <c r="M362" s="66">
        <v>0</v>
      </c>
      <c r="N362" s="74">
        <f t="shared" si="5"/>
        <v>178567.26999999996</v>
      </c>
    </row>
    <row r="363" spans="1:14" s="2" customFormat="1" ht="17.100000000000001" customHeight="1" x14ac:dyDescent="0.3">
      <c r="A363" s="1" t="s">
        <v>722</v>
      </c>
      <c r="B363" s="3" t="s">
        <v>723</v>
      </c>
      <c r="C363" s="66">
        <v>105292.47</v>
      </c>
      <c r="D363" s="66">
        <v>45480</v>
      </c>
      <c r="E363" s="66">
        <v>1588.08</v>
      </c>
      <c r="F363" s="66">
        <v>11607.009999999998</v>
      </c>
      <c r="G363" s="66">
        <v>1395.65</v>
      </c>
      <c r="H363" s="66">
        <v>548.91999999999996</v>
      </c>
      <c r="I363" s="66">
        <v>1182.1099999999999</v>
      </c>
      <c r="J363" s="66">
        <v>356.02</v>
      </c>
      <c r="K363" s="66">
        <v>65.37</v>
      </c>
      <c r="L363" s="67">
        <v>0</v>
      </c>
      <c r="M363" s="66">
        <v>0</v>
      </c>
      <c r="N363" s="74">
        <f t="shared" si="5"/>
        <v>167515.62999999998</v>
      </c>
    </row>
    <row r="364" spans="1:14" s="2" customFormat="1" ht="17.100000000000001" customHeight="1" x14ac:dyDescent="0.3">
      <c r="A364" s="1" t="s">
        <v>724</v>
      </c>
      <c r="B364" s="3" t="s">
        <v>725</v>
      </c>
      <c r="C364" s="66">
        <v>346470.62</v>
      </c>
      <c r="D364" s="66">
        <v>113934.73</v>
      </c>
      <c r="E364" s="66">
        <v>3617.3</v>
      </c>
      <c r="F364" s="66">
        <v>68034.649999999994</v>
      </c>
      <c r="G364" s="66">
        <v>4408.28</v>
      </c>
      <c r="H364" s="66">
        <v>2210.69</v>
      </c>
      <c r="I364" s="66">
        <v>6518.59</v>
      </c>
      <c r="J364" s="66">
        <v>643.78</v>
      </c>
      <c r="K364" s="66">
        <v>560.96</v>
      </c>
      <c r="L364" s="67">
        <v>11406</v>
      </c>
      <c r="M364" s="66">
        <v>0</v>
      </c>
      <c r="N364" s="74">
        <f t="shared" si="5"/>
        <v>557805.59999999986</v>
      </c>
    </row>
    <row r="365" spans="1:14" s="2" customFormat="1" ht="17.100000000000001" customHeight="1" x14ac:dyDescent="0.3">
      <c r="A365" s="1" t="s">
        <v>726</v>
      </c>
      <c r="B365" s="3" t="s">
        <v>727</v>
      </c>
      <c r="C365" s="66">
        <v>167841.05</v>
      </c>
      <c r="D365" s="66">
        <v>73924.490000000005</v>
      </c>
      <c r="E365" s="66">
        <v>2082.3000000000002</v>
      </c>
      <c r="F365" s="66">
        <v>24331.32</v>
      </c>
      <c r="G365" s="66">
        <v>1717.65</v>
      </c>
      <c r="H365" s="66">
        <v>952.12</v>
      </c>
      <c r="I365" s="66">
        <v>2199.19</v>
      </c>
      <c r="J365" s="66">
        <v>472.15</v>
      </c>
      <c r="K365" s="66">
        <v>174.9</v>
      </c>
      <c r="L365" s="67">
        <v>0</v>
      </c>
      <c r="M365" s="66">
        <v>0</v>
      </c>
      <c r="N365" s="74">
        <f t="shared" si="5"/>
        <v>273695.17000000004</v>
      </c>
    </row>
    <row r="366" spans="1:14" s="2" customFormat="1" ht="17.100000000000001" customHeight="1" x14ac:dyDescent="0.3">
      <c r="A366" s="1" t="s">
        <v>728</v>
      </c>
      <c r="B366" s="3" t="s">
        <v>729</v>
      </c>
      <c r="C366" s="66">
        <v>255047.45</v>
      </c>
      <c r="D366" s="66">
        <v>120813.93</v>
      </c>
      <c r="E366" s="66">
        <v>3131.14</v>
      </c>
      <c r="F366" s="66">
        <v>37648.18</v>
      </c>
      <c r="G366" s="66">
        <v>3977.7</v>
      </c>
      <c r="H366" s="66">
        <v>1454.03</v>
      </c>
      <c r="I366" s="66">
        <v>4061.71</v>
      </c>
      <c r="J366" s="66">
        <v>669.32</v>
      </c>
      <c r="K366" s="66">
        <v>273.18</v>
      </c>
      <c r="L366" s="67">
        <v>0</v>
      </c>
      <c r="M366" s="66">
        <v>0</v>
      </c>
      <c r="N366" s="74">
        <f t="shared" si="5"/>
        <v>427076.64000000007</v>
      </c>
    </row>
    <row r="367" spans="1:14" s="2" customFormat="1" ht="17.100000000000001" customHeight="1" x14ac:dyDescent="0.3">
      <c r="A367" s="1" t="s">
        <v>730</v>
      </c>
      <c r="B367" s="3" t="s">
        <v>731</v>
      </c>
      <c r="C367" s="66">
        <v>162506.51</v>
      </c>
      <c r="D367" s="66">
        <v>66010.66</v>
      </c>
      <c r="E367" s="66">
        <v>1974.24</v>
      </c>
      <c r="F367" s="66">
        <v>24904.76</v>
      </c>
      <c r="G367" s="66">
        <v>1304.3599999999999</v>
      </c>
      <c r="H367" s="66">
        <v>940.01</v>
      </c>
      <c r="I367" s="66">
        <v>2062.12</v>
      </c>
      <c r="J367" s="66">
        <v>418.68</v>
      </c>
      <c r="K367" s="66">
        <v>184.11</v>
      </c>
      <c r="L367" s="67">
        <v>0</v>
      </c>
      <c r="M367" s="66">
        <v>0</v>
      </c>
      <c r="N367" s="74">
        <f t="shared" si="5"/>
        <v>260305.44999999998</v>
      </c>
    </row>
    <row r="368" spans="1:14" s="2" customFormat="1" ht="17.100000000000001" customHeight="1" x14ac:dyDescent="0.3">
      <c r="A368" s="1" t="s">
        <v>732</v>
      </c>
      <c r="B368" s="3" t="s">
        <v>733</v>
      </c>
      <c r="C368" s="66">
        <v>407241.59</v>
      </c>
      <c r="D368" s="66">
        <v>150418.35</v>
      </c>
      <c r="E368" s="66">
        <v>4417.95</v>
      </c>
      <c r="F368" s="66">
        <v>76801.740000000005</v>
      </c>
      <c r="G368" s="66">
        <v>8100.32</v>
      </c>
      <c r="H368" s="66">
        <v>2557.41</v>
      </c>
      <c r="I368" s="66">
        <v>8783.73</v>
      </c>
      <c r="J368" s="66">
        <v>839.24</v>
      </c>
      <c r="K368" s="66">
        <v>623</v>
      </c>
      <c r="L368" s="67">
        <v>0</v>
      </c>
      <c r="M368" s="66">
        <v>0</v>
      </c>
      <c r="N368" s="74">
        <f t="shared" si="5"/>
        <v>659783.32999999996</v>
      </c>
    </row>
    <row r="369" spans="1:14" s="2" customFormat="1" ht="17.100000000000001" customHeight="1" x14ac:dyDescent="0.3">
      <c r="A369" s="1" t="s">
        <v>734</v>
      </c>
      <c r="B369" s="3" t="s">
        <v>735</v>
      </c>
      <c r="C369" s="66">
        <v>130981.05</v>
      </c>
      <c r="D369" s="66">
        <v>60196.05</v>
      </c>
      <c r="E369" s="66">
        <v>1971.59</v>
      </c>
      <c r="F369" s="66">
        <v>14221.75</v>
      </c>
      <c r="G369" s="66">
        <v>1696.45</v>
      </c>
      <c r="H369" s="66">
        <v>680.18</v>
      </c>
      <c r="I369" s="66">
        <v>1432.01</v>
      </c>
      <c r="J369" s="66">
        <v>449.27</v>
      </c>
      <c r="K369" s="66">
        <v>79.180000000000007</v>
      </c>
      <c r="L369" s="67">
        <v>0</v>
      </c>
      <c r="M369" s="66">
        <v>0</v>
      </c>
      <c r="N369" s="74">
        <f t="shared" si="5"/>
        <v>211707.53</v>
      </c>
    </row>
    <row r="370" spans="1:14" s="2" customFormat="1" ht="17.100000000000001" customHeight="1" x14ac:dyDescent="0.3">
      <c r="A370" s="1" t="s">
        <v>736</v>
      </c>
      <c r="B370" s="3" t="s">
        <v>737</v>
      </c>
      <c r="C370" s="66">
        <v>207902.95</v>
      </c>
      <c r="D370" s="66">
        <v>76177.63</v>
      </c>
      <c r="E370" s="66">
        <v>2342.23</v>
      </c>
      <c r="F370" s="66">
        <v>34866.97</v>
      </c>
      <c r="G370" s="66">
        <v>3018.79</v>
      </c>
      <c r="H370" s="66">
        <v>1242.1099999999999</v>
      </c>
      <c r="I370" s="66">
        <v>3584.71</v>
      </c>
      <c r="J370" s="66">
        <v>469.92</v>
      </c>
      <c r="K370" s="66">
        <v>270.75</v>
      </c>
      <c r="L370" s="67">
        <v>5537</v>
      </c>
      <c r="M370" s="66">
        <v>0</v>
      </c>
      <c r="N370" s="74">
        <f t="shared" si="5"/>
        <v>335413.06</v>
      </c>
    </row>
    <row r="371" spans="1:14" s="2" customFormat="1" ht="17.100000000000001" customHeight="1" x14ac:dyDescent="0.3">
      <c r="A371" s="1" t="s">
        <v>738</v>
      </c>
      <c r="B371" s="3" t="s">
        <v>739</v>
      </c>
      <c r="C371" s="66">
        <v>267958.2</v>
      </c>
      <c r="D371" s="66">
        <v>150343.65</v>
      </c>
      <c r="E371" s="66">
        <v>2957.53</v>
      </c>
      <c r="F371" s="66">
        <v>49494.61</v>
      </c>
      <c r="G371" s="66">
        <v>5367.09</v>
      </c>
      <c r="H371" s="66">
        <v>1668.73</v>
      </c>
      <c r="I371" s="66">
        <v>5742.28</v>
      </c>
      <c r="J371" s="66">
        <v>578.12</v>
      </c>
      <c r="K371" s="66">
        <v>398.06</v>
      </c>
      <c r="L371" s="67">
        <v>15648</v>
      </c>
      <c r="M371" s="66">
        <v>0</v>
      </c>
      <c r="N371" s="74">
        <f t="shared" si="5"/>
        <v>500156.27</v>
      </c>
    </row>
    <row r="372" spans="1:14" s="2" customFormat="1" ht="17.100000000000001" customHeight="1" x14ac:dyDescent="0.3">
      <c r="A372" s="1" t="s">
        <v>740</v>
      </c>
      <c r="B372" s="3" t="s">
        <v>741</v>
      </c>
      <c r="C372" s="66">
        <v>1181853.73</v>
      </c>
      <c r="D372" s="66">
        <v>560700.99</v>
      </c>
      <c r="E372" s="66">
        <v>11392.51</v>
      </c>
      <c r="F372" s="66">
        <v>227399.95</v>
      </c>
      <c r="G372" s="66">
        <v>37909.43</v>
      </c>
      <c r="H372" s="66">
        <v>7442.15</v>
      </c>
      <c r="I372" s="66">
        <v>33107.64</v>
      </c>
      <c r="J372" s="66">
        <v>2014.04</v>
      </c>
      <c r="K372" s="66">
        <v>1884.11</v>
      </c>
      <c r="L372" s="67">
        <v>0</v>
      </c>
      <c r="M372" s="66">
        <v>0</v>
      </c>
      <c r="N372" s="74">
        <f t="shared" si="5"/>
        <v>2063704.5499999998</v>
      </c>
    </row>
    <row r="373" spans="1:14" s="2" customFormat="1" ht="17.100000000000001" customHeight="1" x14ac:dyDescent="0.3">
      <c r="A373" s="1" t="s">
        <v>742</v>
      </c>
      <c r="B373" s="3" t="s">
        <v>743</v>
      </c>
      <c r="C373" s="66">
        <v>208688.1</v>
      </c>
      <c r="D373" s="66">
        <v>77334.820000000007</v>
      </c>
      <c r="E373" s="66">
        <v>2071.75</v>
      </c>
      <c r="F373" s="66">
        <v>44268.780000000006</v>
      </c>
      <c r="G373" s="66">
        <v>2136.79</v>
      </c>
      <c r="H373" s="66">
        <v>1379.35</v>
      </c>
      <c r="I373" s="66">
        <v>3961.8</v>
      </c>
      <c r="J373" s="66">
        <v>359.52</v>
      </c>
      <c r="K373" s="66">
        <v>374.68</v>
      </c>
      <c r="L373" s="67">
        <v>3811</v>
      </c>
      <c r="M373" s="66">
        <v>0</v>
      </c>
      <c r="N373" s="74">
        <f t="shared" si="5"/>
        <v>344386.59</v>
      </c>
    </row>
    <row r="374" spans="1:14" s="2" customFormat="1" ht="17.100000000000001" customHeight="1" x14ac:dyDescent="0.3">
      <c r="A374" s="1" t="s">
        <v>744</v>
      </c>
      <c r="B374" s="3" t="s">
        <v>745</v>
      </c>
      <c r="C374" s="66">
        <v>488334.71</v>
      </c>
      <c r="D374" s="66">
        <v>222012.57</v>
      </c>
      <c r="E374" s="66">
        <v>4837.8500000000004</v>
      </c>
      <c r="F374" s="66">
        <v>89902.670000000013</v>
      </c>
      <c r="G374" s="66">
        <v>7559.51</v>
      </c>
      <c r="H374" s="66">
        <v>3027.01</v>
      </c>
      <c r="I374" s="66">
        <v>9352.4</v>
      </c>
      <c r="J374" s="66">
        <v>1059.75</v>
      </c>
      <c r="K374" s="66">
        <v>734.91</v>
      </c>
      <c r="L374" s="67">
        <v>0</v>
      </c>
      <c r="M374" s="66">
        <v>0</v>
      </c>
      <c r="N374" s="74">
        <f t="shared" si="5"/>
        <v>826821.38000000012</v>
      </c>
    </row>
    <row r="375" spans="1:14" s="2" customFormat="1" ht="17.100000000000001" customHeight="1" x14ac:dyDescent="0.3">
      <c r="A375" s="1" t="s">
        <v>746</v>
      </c>
      <c r="B375" s="3" t="s">
        <v>747</v>
      </c>
      <c r="C375" s="66">
        <v>343921.57</v>
      </c>
      <c r="D375" s="66">
        <v>262255.42</v>
      </c>
      <c r="E375" s="66">
        <v>3862.81</v>
      </c>
      <c r="F375" s="66">
        <v>59996.47</v>
      </c>
      <c r="G375" s="66">
        <v>9533.49</v>
      </c>
      <c r="H375" s="66">
        <v>2089.7399999999998</v>
      </c>
      <c r="I375" s="66">
        <v>8207.15</v>
      </c>
      <c r="J375" s="66">
        <v>763.1</v>
      </c>
      <c r="K375" s="66">
        <v>472.42</v>
      </c>
      <c r="L375" s="67">
        <v>23320</v>
      </c>
      <c r="M375" s="66">
        <v>0</v>
      </c>
      <c r="N375" s="74">
        <f t="shared" si="5"/>
        <v>714422.17</v>
      </c>
    </row>
    <row r="376" spans="1:14" s="2" customFormat="1" ht="17.100000000000001" customHeight="1" x14ac:dyDescent="0.3">
      <c r="A376" s="1" t="s">
        <v>748</v>
      </c>
      <c r="B376" s="3" t="s">
        <v>749</v>
      </c>
      <c r="C376" s="66">
        <v>377333.6</v>
      </c>
      <c r="D376" s="66">
        <v>196709.62</v>
      </c>
      <c r="E376" s="66">
        <v>5074.4799999999996</v>
      </c>
      <c r="F376" s="66">
        <v>52640.95</v>
      </c>
      <c r="G376" s="66">
        <v>4200.6899999999996</v>
      </c>
      <c r="H376" s="66">
        <v>2115.87</v>
      </c>
      <c r="I376" s="66">
        <v>4864.45</v>
      </c>
      <c r="J376" s="66">
        <v>1056.05</v>
      </c>
      <c r="K376" s="66">
        <v>362.53</v>
      </c>
      <c r="L376" s="67">
        <v>0</v>
      </c>
      <c r="M376" s="66">
        <v>0</v>
      </c>
      <c r="N376" s="74">
        <f t="shared" si="5"/>
        <v>644358.23999999987</v>
      </c>
    </row>
    <row r="377" spans="1:14" s="2" customFormat="1" ht="17.100000000000001" customHeight="1" x14ac:dyDescent="0.3">
      <c r="A377" s="1" t="s">
        <v>750</v>
      </c>
      <c r="B377" s="3" t="s">
        <v>751</v>
      </c>
      <c r="C377" s="66">
        <v>181216.04</v>
      </c>
      <c r="D377" s="66">
        <v>86983.72</v>
      </c>
      <c r="E377" s="66">
        <v>2050.94</v>
      </c>
      <c r="F377" s="66">
        <v>32918.259999999995</v>
      </c>
      <c r="G377" s="66">
        <v>4408.2700000000004</v>
      </c>
      <c r="H377" s="66">
        <v>1121.6600000000001</v>
      </c>
      <c r="I377" s="66">
        <v>4209.41</v>
      </c>
      <c r="J377" s="66">
        <v>399.16</v>
      </c>
      <c r="K377" s="66">
        <v>262.27999999999997</v>
      </c>
      <c r="L377" s="67">
        <v>7775</v>
      </c>
      <c r="M377" s="66">
        <v>0</v>
      </c>
      <c r="N377" s="74">
        <f t="shared" si="5"/>
        <v>321344.74</v>
      </c>
    </row>
    <row r="378" spans="1:14" s="2" customFormat="1" ht="17.100000000000001" customHeight="1" x14ac:dyDescent="0.3">
      <c r="A378" s="1" t="s">
        <v>752</v>
      </c>
      <c r="B378" s="3" t="s">
        <v>753</v>
      </c>
      <c r="C378" s="66">
        <v>146577.93</v>
      </c>
      <c r="D378" s="66">
        <v>62700.89</v>
      </c>
      <c r="E378" s="66">
        <v>1628.21</v>
      </c>
      <c r="F378" s="66">
        <v>22728.04</v>
      </c>
      <c r="G378" s="66">
        <v>1327.75</v>
      </c>
      <c r="H378" s="66">
        <v>846.68</v>
      </c>
      <c r="I378" s="66">
        <v>1991.8</v>
      </c>
      <c r="J378" s="66">
        <v>331.47</v>
      </c>
      <c r="K378" s="66">
        <v>171.89</v>
      </c>
      <c r="L378" s="67">
        <v>0</v>
      </c>
      <c r="M378" s="66">
        <v>0</v>
      </c>
      <c r="N378" s="74">
        <f t="shared" si="5"/>
        <v>238304.66</v>
      </c>
    </row>
    <row r="379" spans="1:14" s="2" customFormat="1" ht="17.100000000000001" customHeight="1" x14ac:dyDescent="0.3">
      <c r="A379" s="1" t="s">
        <v>754</v>
      </c>
      <c r="B379" s="3" t="s">
        <v>755</v>
      </c>
      <c r="C379" s="66">
        <v>141507.88</v>
      </c>
      <c r="D379" s="66">
        <v>57860.03</v>
      </c>
      <c r="E379" s="66">
        <v>1954.22</v>
      </c>
      <c r="F379" s="66">
        <v>15825.16</v>
      </c>
      <c r="G379" s="66">
        <v>2018.91</v>
      </c>
      <c r="H379" s="66">
        <v>736.83</v>
      </c>
      <c r="I379" s="66">
        <v>1706.97</v>
      </c>
      <c r="J379" s="66">
        <v>450.61</v>
      </c>
      <c r="K379" s="66">
        <v>94.06</v>
      </c>
      <c r="L379" s="67">
        <v>0</v>
      </c>
      <c r="M379" s="66">
        <v>0</v>
      </c>
      <c r="N379" s="74">
        <f t="shared" si="5"/>
        <v>222154.66999999998</v>
      </c>
    </row>
    <row r="380" spans="1:14" s="2" customFormat="1" ht="17.100000000000001" customHeight="1" x14ac:dyDescent="0.3">
      <c r="A380" s="1" t="s">
        <v>756</v>
      </c>
      <c r="B380" s="3" t="s">
        <v>757</v>
      </c>
      <c r="C380" s="66">
        <v>186013.47</v>
      </c>
      <c r="D380" s="66">
        <v>65809.649999999994</v>
      </c>
      <c r="E380" s="66">
        <v>2499.96</v>
      </c>
      <c r="F380" s="66">
        <v>25177.39</v>
      </c>
      <c r="G380" s="66">
        <v>2740.63</v>
      </c>
      <c r="H380" s="66">
        <v>1032.3599999999999</v>
      </c>
      <c r="I380" s="66">
        <v>2630.33</v>
      </c>
      <c r="J380" s="66">
        <v>541.96</v>
      </c>
      <c r="K380" s="66">
        <v>170.81</v>
      </c>
      <c r="L380" s="67">
        <v>0</v>
      </c>
      <c r="M380" s="66">
        <v>0</v>
      </c>
      <c r="N380" s="74">
        <f t="shared" si="5"/>
        <v>286616.56</v>
      </c>
    </row>
    <row r="381" spans="1:14" s="2" customFormat="1" ht="17.100000000000001" customHeight="1" x14ac:dyDescent="0.3">
      <c r="A381" s="1" t="s">
        <v>758</v>
      </c>
      <c r="B381" s="3" t="s">
        <v>759</v>
      </c>
      <c r="C381" s="66">
        <v>89201.18</v>
      </c>
      <c r="D381" s="66">
        <v>52517.2</v>
      </c>
      <c r="E381" s="66">
        <v>1374.46</v>
      </c>
      <c r="F381" s="66">
        <v>9723.2099999999991</v>
      </c>
      <c r="G381" s="66">
        <v>825.92</v>
      </c>
      <c r="H381" s="66">
        <v>464.36</v>
      </c>
      <c r="I381" s="66">
        <v>815.59</v>
      </c>
      <c r="J381" s="66">
        <v>307.23</v>
      </c>
      <c r="K381" s="66">
        <v>53.6</v>
      </c>
      <c r="L381" s="67">
        <v>0</v>
      </c>
      <c r="M381" s="66">
        <v>0</v>
      </c>
      <c r="N381" s="74">
        <f t="shared" si="5"/>
        <v>155282.75</v>
      </c>
    </row>
    <row r="382" spans="1:14" s="2" customFormat="1" ht="17.100000000000001" customHeight="1" x14ac:dyDescent="0.3">
      <c r="A382" s="1" t="s">
        <v>760</v>
      </c>
      <c r="B382" s="3" t="s">
        <v>761</v>
      </c>
      <c r="C382" s="66">
        <v>149360.1</v>
      </c>
      <c r="D382" s="66">
        <v>75593.5</v>
      </c>
      <c r="E382" s="66">
        <v>1931.26</v>
      </c>
      <c r="F382" s="66">
        <v>22208.420000000002</v>
      </c>
      <c r="G382" s="66">
        <v>3441.12</v>
      </c>
      <c r="H382" s="66">
        <v>856.83</v>
      </c>
      <c r="I382" s="66">
        <v>2868.46</v>
      </c>
      <c r="J382" s="66">
        <v>405.12</v>
      </c>
      <c r="K382" s="66">
        <v>159.57</v>
      </c>
      <c r="L382" s="67">
        <v>0</v>
      </c>
      <c r="M382" s="66">
        <v>0</v>
      </c>
      <c r="N382" s="74">
        <f t="shared" si="5"/>
        <v>256824.38</v>
      </c>
    </row>
    <row r="383" spans="1:14" s="2" customFormat="1" ht="17.100000000000001" customHeight="1" x14ac:dyDescent="0.3">
      <c r="A383" s="1" t="s">
        <v>762</v>
      </c>
      <c r="B383" s="3" t="s">
        <v>763</v>
      </c>
      <c r="C383" s="66">
        <v>1147146.5</v>
      </c>
      <c r="D383" s="66">
        <v>544575.03</v>
      </c>
      <c r="E383" s="66">
        <v>9015.9</v>
      </c>
      <c r="F383" s="66">
        <v>259008.95</v>
      </c>
      <c r="G383" s="66">
        <v>25952.560000000001</v>
      </c>
      <c r="H383" s="66">
        <v>7746.67</v>
      </c>
      <c r="I383" s="66">
        <v>30735.05</v>
      </c>
      <c r="J383" s="66">
        <v>1355.49</v>
      </c>
      <c r="K383" s="66">
        <v>2272.7600000000002</v>
      </c>
      <c r="L383" s="67">
        <v>0</v>
      </c>
      <c r="M383" s="66">
        <v>0</v>
      </c>
      <c r="N383" s="74">
        <f t="shared" si="5"/>
        <v>2027808.91</v>
      </c>
    </row>
    <row r="384" spans="1:14" s="2" customFormat="1" ht="17.100000000000001" customHeight="1" x14ac:dyDescent="0.3">
      <c r="A384" s="1" t="s">
        <v>764</v>
      </c>
      <c r="B384" s="3" t="s">
        <v>765</v>
      </c>
      <c r="C384" s="66">
        <v>74996.75</v>
      </c>
      <c r="D384" s="66">
        <v>38102.93</v>
      </c>
      <c r="E384" s="66">
        <v>1118.58</v>
      </c>
      <c r="F384" s="66">
        <v>8210.67</v>
      </c>
      <c r="G384" s="66">
        <v>741.7</v>
      </c>
      <c r="H384" s="66">
        <v>389.81</v>
      </c>
      <c r="I384" s="66">
        <v>720.74</v>
      </c>
      <c r="J384" s="66">
        <v>253.07</v>
      </c>
      <c r="K384" s="66">
        <v>46.24</v>
      </c>
      <c r="L384" s="67">
        <v>0</v>
      </c>
      <c r="M384" s="66">
        <v>0</v>
      </c>
      <c r="N384" s="74">
        <f t="shared" si="5"/>
        <v>124580.49</v>
      </c>
    </row>
    <row r="385" spans="1:14" s="2" customFormat="1" ht="17.100000000000001" customHeight="1" x14ac:dyDescent="0.3">
      <c r="A385" s="1" t="s">
        <v>766</v>
      </c>
      <c r="B385" s="3" t="s">
        <v>767</v>
      </c>
      <c r="C385" s="66">
        <v>724590.74</v>
      </c>
      <c r="D385" s="66">
        <v>152933.82999999999</v>
      </c>
      <c r="E385" s="66">
        <v>7716.18</v>
      </c>
      <c r="F385" s="66">
        <v>129495.08</v>
      </c>
      <c r="G385" s="66">
        <v>22463.47</v>
      </c>
      <c r="H385" s="66">
        <v>4437.55</v>
      </c>
      <c r="I385" s="66">
        <v>18805.349999999999</v>
      </c>
      <c r="J385" s="66">
        <v>1507.07</v>
      </c>
      <c r="K385" s="66">
        <v>1036.55</v>
      </c>
      <c r="L385" s="67">
        <v>0</v>
      </c>
      <c r="M385" s="66">
        <v>0</v>
      </c>
      <c r="N385" s="74">
        <f t="shared" si="5"/>
        <v>1062985.82</v>
      </c>
    </row>
    <row r="386" spans="1:14" s="2" customFormat="1" ht="17.100000000000001" customHeight="1" x14ac:dyDescent="0.3">
      <c r="A386" s="1" t="s">
        <v>768</v>
      </c>
      <c r="B386" s="3" t="s">
        <v>769</v>
      </c>
      <c r="C386" s="66">
        <v>273088.65000000002</v>
      </c>
      <c r="D386" s="66">
        <v>107395.3</v>
      </c>
      <c r="E386" s="66">
        <v>2996.77</v>
      </c>
      <c r="F386" s="66">
        <v>48055.74</v>
      </c>
      <c r="G386" s="66">
        <v>7574.24</v>
      </c>
      <c r="H386" s="66">
        <v>1663.82</v>
      </c>
      <c r="I386" s="66">
        <v>6643.33</v>
      </c>
      <c r="J386" s="66">
        <v>594.1</v>
      </c>
      <c r="K386" s="66">
        <v>381</v>
      </c>
      <c r="L386" s="67">
        <v>0</v>
      </c>
      <c r="M386" s="66">
        <v>0</v>
      </c>
      <c r="N386" s="74">
        <f t="shared" si="5"/>
        <v>448392.95</v>
      </c>
    </row>
    <row r="387" spans="1:14" s="2" customFormat="1" ht="17.100000000000001" customHeight="1" x14ac:dyDescent="0.3">
      <c r="A387" s="1" t="s">
        <v>770</v>
      </c>
      <c r="B387" s="3" t="s">
        <v>771</v>
      </c>
      <c r="C387" s="66">
        <v>268200.62</v>
      </c>
      <c r="D387" s="66">
        <v>133683.79</v>
      </c>
      <c r="E387" s="66">
        <v>2977.91</v>
      </c>
      <c r="F387" s="66">
        <v>49439.07</v>
      </c>
      <c r="G387" s="66">
        <v>6016.25</v>
      </c>
      <c r="H387" s="66">
        <v>1668.18</v>
      </c>
      <c r="I387" s="66">
        <v>6005.89</v>
      </c>
      <c r="J387" s="66">
        <v>566.87</v>
      </c>
      <c r="K387" s="66">
        <v>396.85</v>
      </c>
      <c r="L387" s="67">
        <v>0</v>
      </c>
      <c r="M387" s="66">
        <v>0</v>
      </c>
      <c r="N387" s="74">
        <f t="shared" si="5"/>
        <v>468955.43</v>
      </c>
    </row>
    <row r="388" spans="1:14" s="2" customFormat="1" ht="17.100000000000001" customHeight="1" x14ac:dyDescent="0.3">
      <c r="A388" s="1" t="s">
        <v>772</v>
      </c>
      <c r="B388" s="3" t="s">
        <v>773</v>
      </c>
      <c r="C388" s="66">
        <v>170449.42</v>
      </c>
      <c r="D388" s="66">
        <v>38892.800000000003</v>
      </c>
      <c r="E388" s="66">
        <v>2038.86</v>
      </c>
      <c r="F388" s="66">
        <v>28059.21</v>
      </c>
      <c r="G388" s="66">
        <v>4509.57</v>
      </c>
      <c r="H388" s="66">
        <v>1013.67</v>
      </c>
      <c r="I388" s="66">
        <v>3882.32</v>
      </c>
      <c r="J388" s="66">
        <v>412.94</v>
      </c>
      <c r="K388" s="66">
        <v>214</v>
      </c>
      <c r="L388" s="67">
        <v>0</v>
      </c>
      <c r="M388" s="66">
        <v>0</v>
      </c>
      <c r="N388" s="74">
        <f t="shared" si="5"/>
        <v>249472.79000000004</v>
      </c>
    </row>
    <row r="389" spans="1:14" s="2" customFormat="1" ht="17.100000000000001" customHeight="1" x14ac:dyDescent="0.3">
      <c r="A389" s="1" t="s">
        <v>774</v>
      </c>
      <c r="B389" s="3" t="s">
        <v>775</v>
      </c>
      <c r="C389" s="66">
        <v>233452.94</v>
      </c>
      <c r="D389" s="66">
        <v>165370.93</v>
      </c>
      <c r="E389" s="66">
        <v>2467.2399999999998</v>
      </c>
      <c r="F389" s="66">
        <v>42278.28</v>
      </c>
      <c r="G389" s="66">
        <v>5898.42</v>
      </c>
      <c r="H389" s="66">
        <v>1437.08</v>
      </c>
      <c r="I389" s="66">
        <v>5553.61</v>
      </c>
      <c r="J389" s="66">
        <v>469.83</v>
      </c>
      <c r="K389" s="66">
        <v>340.1</v>
      </c>
      <c r="L389" s="67">
        <v>0</v>
      </c>
      <c r="M389" s="66">
        <v>0</v>
      </c>
      <c r="N389" s="74">
        <f t="shared" si="5"/>
        <v>457268.43</v>
      </c>
    </row>
    <row r="390" spans="1:14" s="2" customFormat="1" ht="17.100000000000001" customHeight="1" x14ac:dyDescent="0.3">
      <c r="A390" s="1" t="s">
        <v>776</v>
      </c>
      <c r="B390" s="3" t="s">
        <v>777</v>
      </c>
      <c r="C390" s="66">
        <v>145730.07</v>
      </c>
      <c r="D390" s="66">
        <v>76327.55</v>
      </c>
      <c r="E390" s="66">
        <v>1954.09</v>
      </c>
      <c r="F390" s="66">
        <v>20174.689999999999</v>
      </c>
      <c r="G390" s="66">
        <v>2398.5</v>
      </c>
      <c r="H390" s="66">
        <v>815.14</v>
      </c>
      <c r="I390" s="66">
        <v>2247.0100000000002</v>
      </c>
      <c r="J390" s="66">
        <v>414.62</v>
      </c>
      <c r="K390" s="66">
        <v>138.56</v>
      </c>
      <c r="L390" s="67">
        <v>0</v>
      </c>
      <c r="M390" s="66">
        <v>0</v>
      </c>
      <c r="N390" s="74">
        <f t="shared" si="5"/>
        <v>250200.23</v>
      </c>
    </row>
    <row r="391" spans="1:14" s="2" customFormat="1" ht="17.100000000000001" customHeight="1" x14ac:dyDescent="0.3">
      <c r="A391" s="1" t="s">
        <v>778</v>
      </c>
      <c r="B391" s="3" t="s">
        <v>779</v>
      </c>
      <c r="C391" s="66">
        <v>93409.27</v>
      </c>
      <c r="D391" s="66">
        <v>44613.23</v>
      </c>
      <c r="E391" s="66">
        <v>1345.59</v>
      </c>
      <c r="F391" s="66">
        <v>10477.349999999999</v>
      </c>
      <c r="G391" s="66">
        <v>1202.8800000000001</v>
      </c>
      <c r="H391" s="66">
        <v>491.78</v>
      </c>
      <c r="I391" s="66">
        <v>1069.58</v>
      </c>
      <c r="J391" s="66">
        <v>371.08</v>
      </c>
      <c r="K391" s="66">
        <v>61.84</v>
      </c>
      <c r="L391" s="67">
        <v>0</v>
      </c>
      <c r="M391" s="66">
        <v>0</v>
      </c>
      <c r="N391" s="74">
        <f t="shared" si="5"/>
        <v>153042.59999999998</v>
      </c>
    </row>
    <row r="392" spans="1:14" s="2" customFormat="1" ht="17.100000000000001" customHeight="1" x14ac:dyDescent="0.3">
      <c r="A392" s="1" t="s">
        <v>780</v>
      </c>
      <c r="B392" s="3" t="s">
        <v>781</v>
      </c>
      <c r="C392" s="66">
        <v>334751.88</v>
      </c>
      <c r="D392" s="66">
        <v>60591</v>
      </c>
      <c r="E392" s="66">
        <v>3770.6</v>
      </c>
      <c r="F392" s="66">
        <v>58311.24</v>
      </c>
      <c r="G392" s="66">
        <v>9819.6</v>
      </c>
      <c r="H392" s="66">
        <v>2033.23</v>
      </c>
      <c r="I392" s="66">
        <v>8310.36</v>
      </c>
      <c r="J392" s="66">
        <v>747.77</v>
      </c>
      <c r="K392" s="66">
        <v>458.73</v>
      </c>
      <c r="L392" s="67">
        <v>0</v>
      </c>
      <c r="M392" s="66">
        <v>0</v>
      </c>
      <c r="N392" s="74">
        <f t="shared" si="5"/>
        <v>478794.40999999992</v>
      </c>
    </row>
    <row r="393" spans="1:14" s="2" customFormat="1" ht="17.100000000000001" customHeight="1" x14ac:dyDescent="0.3">
      <c r="A393" s="1" t="s">
        <v>782</v>
      </c>
      <c r="B393" s="3" t="s">
        <v>783</v>
      </c>
      <c r="C393" s="66">
        <v>12317168.279999999</v>
      </c>
      <c r="D393" s="66">
        <v>3358647.05</v>
      </c>
      <c r="E393" s="66">
        <v>90926.88</v>
      </c>
      <c r="F393" s="66">
        <v>3026915.51</v>
      </c>
      <c r="G393" s="66">
        <v>199183.94</v>
      </c>
      <c r="H393" s="66">
        <v>86796.55</v>
      </c>
      <c r="I393" s="66">
        <v>310191.25</v>
      </c>
      <c r="J393" s="66">
        <v>13078</v>
      </c>
      <c r="K393" s="66">
        <v>27111.91</v>
      </c>
      <c r="L393" s="67">
        <v>0</v>
      </c>
      <c r="M393" s="66">
        <v>0</v>
      </c>
      <c r="N393" s="74">
        <f t="shared" ref="N393:N456" si="6">SUM(C393:M393)</f>
        <v>19430019.370000001</v>
      </c>
    </row>
    <row r="394" spans="1:14" s="2" customFormat="1" ht="17.100000000000001" customHeight="1" x14ac:dyDescent="0.3">
      <c r="A394" s="1" t="s">
        <v>784</v>
      </c>
      <c r="B394" s="3" t="s">
        <v>785</v>
      </c>
      <c r="C394" s="66">
        <v>1573547.77</v>
      </c>
      <c r="D394" s="66">
        <v>525440.5</v>
      </c>
      <c r="E394" s="66">
        <v>15135.18</v>
      </c>
      <c r="F394" s="66">
        <v>261226.67</v>
      </c>
      <c r="G394" s="66">
        <v>39978.19</v>
      </c>
      <c r="H394" s="66">
        <v>9287.49</v>
      </c>
      <c r="I394" s="66">
        <v>35017.550000000003</v>
      </c>
      <c r="J394" s="66">
        <v>3080.86</v>
      </c>
      <c r="K394" s="66">
        <v>2075.61</v>
      </c>
      <c r="L394" s="67">
        <v>65696</v>
      </c>
      <c r="M394" s="66">
        <v>0</v>
      </c>
      <c r="N394" s="74">
        <f t="shared" si="6"/>
        <v>2530485.8199999998</v>
      </c>
    </row>
    <row r="395" spans="1:14" s="2" customFormat="1" ht="17.100000000000001" customHeight="1" x14ac:dyDescent="0.3">
      <c r="A395" s="1" t="s">
        <v>786</v>
      </c>
      <c r="B395" s="3" t="s">
        <v>787</v>
      </c>
      <c r="C395" s="66">
        <v>244612.5</v>
      </c>
      <c r="D395" s="66">
        <v>113231.43</v>
      </c>
      <c r="E395" s="66">
        <v>2664.06</v>
      </c>
      <c r="F395" s="66">
        <v>40554.939999999995</v>
      </c>
      <c r="G395" s="66">
        <v>5817.32</v>
      </c>
      <c r="H395" s="66">
        <v>1452.16</v>
      </c>
      <c r="I395" s="66">
        <v>5314.91</v>
      </c>
      <c r="J395" s="66">
        <v>546.52</v>
      </c>
      <c r="K395" s="66">
        <v>315.64</v>
      </c>
      <c r="L395" s="67">
        <v>57667</v>
      </c>
      <c r="M395" s="66">
        <v>0</v>
      </c>
      <c r="N395" s="74">
        <f t="shared" si="6"/>
        <v>472176.48</v>
      </c>
    </row>
    <row r="396" spans="1:14" s="2" customFormat="1" ht="17.100000000000001" customHeight="1" x14ac:dyDescent="0.3">
      <c r="A396" s="1" t="s">
        <v>788</v>
      </c>
      <c r="B396" s="3" t="s">
        <v>789</v>
      </c>
      <c r="C396" s="66">
        <v>236504.9</v>
      </c>
      <c r="D396" s="66">
        <v>179790.48</v>
      </c>
      <c r="E396" s="66">
        <v>2917.98</v>
      </c>
      <c r="F396" s="66">
        <v>37171.65</v>
      </c>
      <c r="G396" s="66">
        <v>5811.41</v>
      </c>
      <c r="H396" s="66">
        <v>1382.39</v>
      </c>
      <c r="I396" s="66">
        <v>4930.18</v>
      </c>
      <c r="J396" s="66">
        <v>599.64</v>
      </c>
      <c r="K396" s="66">
        <v>276.61</v>
      </c>
      <c r="L396" s="67">
        <v>0</v>
      </c>
      <c r="M396" s="66">
        <v>0</v>
      </c>
      <c r="N396" s="74">
        <f t="shared" si="6"/>
        <v>469385.24</v>
      </c>
    </row>
    <row r="397" spans="1:14" s="2" customFormat="1" ht="17.100000000000001" customHeight="1" x14ac:dyDescent="0.3">
      <c r="A397" s="1" t="s">
        <v>790</v>
      </c>
      <c r="B397" s="3" t="s">
        <v>791</v>
      </c>
      <c r="C397" s="66">
        <v>194216.15</v>
      </c>
      <c r="D397" s="66">
        <v>77541.710000000006</v>
      </c>
      <c r="E397" s="66">
        <v>2648.39</v>
      </c>
      <c r="F397" s="66">
        <v>28924.58</v>
      </c>
      <c r="G397" s="66">
        <v>1862.9</v>
      </c>
      <c r="H397" s="66">
        <v>1118.6099999999999</v>
      </c>
      <c r="I397" s="66">
        <v>2493.44</v>
      </c>
      <c r="J397" s="66">
        <v>550.05999999999995</v>
      </c>
      <c r="K397" s="66">
        <v>205.1</v>
      </c>
      <c r="L397" s="67">
        <v>18364</v>
      </c>
      <c r="M397" s="66">
        <v>0</v>
      </c>
      <c r="N397" s="74">
        <f t="shared" si="6"/>
        <v>327924.94</v>
      </c>
    </row>
    <row r="398" spans="1:14" s="2" customFormat="1" ht="17.100000000000001" customHeight="1" x14ac:dyDescent="0.3">
      <c r="A398" s="1" t="s">
        <v>792</v>
      </c>
      <c r="B398" s="3" t="s">
        <v>793</v>
      </c>
      <c r="C398" s="66">
        <v>4857930.79</v>
      </c>
      <c r="D398" s="66">
        <v>1570176.65</v>
      </c>
      <c r="E398" s="66">
        <v>41677.9</v>
      </c>
      <c r="F398" s="66">
        <v>1192119.78</v>
      </c>
      <c r="G398" s="66">
        <v>98689.600000000006</v>
      </c>
      <c r="H398" s="66">
        <v>34391.440000000002</v>
      </c>
      <c r="I398" s="66">
        <v>131926.01</v>
      </c>
      <c r="J398" s="66">
        <v>6627.48</v>
      </c>
      <c r="K398" s="66">
        <v>10556.48</v>
      </c>
      <c r="L398" s="67">
        <v>0</v>
      </c>
      <c r="M398" s="66">
        <v>0</v>
      </c>
      <c r="N398" s="74">
        <f t="shared" si="6"/>
        <v>7944096.1300000008</v>
      </c>
    </row>
    <row r="399" spans="1:14" s="2" customFormat="1" ht="17.100000000000001" customHeight="1" x14ac:dyDescent="0.3">
      <c r="A399" s="1" t="s">
        <v>794</v>
      </c>
      <c r="B399" s="3" t="s">
        <v>795</v>
      </c>
      <c r="C399" s="66">
        <v>285043.93</v>
      </c>
      <c r="D399" s="66">
        <v>158518.39999999999</v>
      </c>
      <c r="E399" s="66">
        <v>3425.76</v>
      </c>
      <c r="F399" s="66">
        <v>45906.44</v>
      </c>
      <c r="G399" s="66">
        <v>7125.82</v>
      </c>
      <c r="H399" s="66">
        <v>1680.89</v>
      </c>
      <c r="I399" s="66">
        <v>6036.8</v>
      </c>
      <c r="J399" s="66">
        <v>703.34</v>
      </c>
      <c r="K399" s="66">
        <v>346.9</v>
      </c>
      <c r="L399" s="67">
        <v>0</v>
      </c>
      <c r="M399" s="66">
        <v>0</v>
      </c>
      <c r="N399" s="74">
        <f t="shared" si="6"/>
        <v>508788.28</v>
      </c>
    </row>
    <row r="400" spans="1:14" s="2" customFormat="1" ht="17.100000000000001" customHeight="1" x14ac:dyDescent="0.3">
      <c r="A400" s="1" t="s">
        <v>796</v>
      </c>
      <c r="B400" s="3" t="s">
        <v>797</v>
      </c>
      <c r="C400" s="66">
        <v>510475.22</v>
      </c>
      <c r="D400" s="66">
        <v>391879.12</v>
      </c>
      <c r="E400" s="66">
        <v>5609.22</v>
      </c>
      <c r="F400" s="66">
        <v>89396.57</v>
      </c>
      <c r="G400" s="66">
        <v>14081.49</v>
      </c>
      <c r="H400" s="66">
        <v>3104.47</v>
      </c>
      <c r="I400" s="66">
        <v>12157.67</v>
      </c>
      <c r="J400" s="66">
        <v>1130.3699999999999</v>
      </c>
      <c r="K400" s="66">
        <v>707.65</v>
      </c>
      <c r="L400" s="67">
        <v>0</v>
      </c>
      <c r="M400" s="66">
        <v>0</v>
      </c>
      <c r="N400" s="74">
        <f t="shared" si="6"/>
        <v>1028541.7799999999</v>
      </c>
    </row>
    <row r="401" spans="1:14" s="2" customFormat="1" ht="17.100000000000001" customHeight="1" x14ac:dyDescent="0.3">
      <c r="A401" s="1" t="s">
        <v>798</v>
      </c>
      <c r="B401" s="3" t="s">
        <v>799</v>
      </c>
      <c r="C401" s="66">
        <v>334714.94</v>
      </c>
      <c r="D401" s="66">
        <v>143894.91</v>
      </c>
      <c r="E401" s="66">
        <v>3622.63</v>
      </c>
      <c r="F401" s="66">
        <v>60575.240000000005</v>
      </c>
      <c r="G401" s="66">
        <v>8499.48</v>
      </c>
      <c r="H401" s="66">
        <v>2062.33</v>
      </c>
      <c r="I401" s="66">
        <v>7903.86</v>
      </c>
      <c r="J401" s="66">
        <v>694.13</v>
      </c>
      <c r="K401" s="66">
        <v>485.45</v>
      </c>
      <c r="L401" s="67">
        <v>0</v>
      </c>
      <c r="M401" s="66">
        <v>0</v>
      </c>
      <c r="N401" s="74">
        <f t="shared" si="6"/>
        <v>562452.96999999986</v>
      </c>
    </row>
    <row r="402" spans="1:14" s="2" customFormat="1" ht="17.100000000000001" customHeight="1" x14ac:dyDescent="0.3">
      <c r="A402" s="1" t="s">
        <v>800</v>
      </c>
      <c r="B402" s="3" t="s">
        <v>801</v>
      </c>
      <c r="C402" s="66">
        <v>207056.12</v>
      </c>
      <c r="D402" s="66">
        <v>38963.599999999999</v>
      </c>
      <c r="E402" s="66">
        <v>2410.3000000000002</v>
      </c>
      <c r="F402" s="66">
        <v>34585.07</v>
      </c>
      <c r="G402" s="66">
        <v>5711.23</v>
      </c>
      <c r="H402" s="66">
        <v>1238.0999999999999</v>
      </c>
      <c r="I402" s="66">
        <v>4840.46</v>
      </c>
      <c r="J402" s="66">
        <v>502.15</v>
      </c>
      <c r="K402" s="66">
        <v>266.72000000000003</v>
      </c>
      <c r="L402" s="67">
        <v>0</v>
      </c>
      <c r="M402" s="66">
        <v>0</v>
      </c>
      <c r="N402" s="74">
        <f t="shared" si="6"/>
        <v>295573.74999999994</v>
      </c>
    </row>
    <row r="403" spans="1:14" s="2" customFormat="1" ht="17.100000000000001" customHeight="1" x14ac:dyDescent="0.3">
      <c r="A403" s="1" t="s">
        <v>802</v>
      </c>
      <c r="B403" s="3" t="s">
        <v>803</v>
      </c>
      <c r="C403" s="66">
        <v>187738.59</v>
      </c>
      <c r="D403" s="66">
        <v>58208.4</v>
      </c>
      <c r="E403" s="66">
        <v>2604.14</v>
      </c>
      <c r="F403" s="66">
        <v>23947.759999999998</v>
      </c>
      <c r="G403" s="66">
        <v>3448.14</v>
      </c>
      <c r="H403" s="66">
        <v>1022.25</v>
      </c>
      <c r="I403" s="66">
        <v>2820.18</v>
      </c>
      <c r="J403" s="66">
        <v>575.30999999999995</v>
      </c>
      <c r="K403" s="66">
        <v>155.4</v>
      </c>
      <c r="L403" s="67">
        <v>0</v>
      </c>
      <c r="M403" s="66">
        <v>0</v>
      </c>
      <c r="N403" s="74">
        <f t="shared" si="6"/>
        <v>280520.17000000004</v>
      </c>
    </row>
    <row r="404" spans="1:14" s="2" customFormat="1" ht="17.100000000000001" customHeight="1" x14ac:dyDescent="0.3">
      <c r="A404" s="1" t="s">
        <v>804</v>
      </c>
      <c r="B404" s="3" t="s">
        <v>805</v>
      </c>
      <c r="C404" s="66">
        <v>280448.39</v>
      </c>
      <c r="D404" s="66">
        <v>62875.8</v>
      </c>
      <c r="E404" s="66">
        <v>3441.24</v>
      </c>
      <c r="F404" s="66">
        <v>44350.98</v>
      </c>
      <c r="G404" s="66">
        <v>6952.54</v>
      </c>
      <c r="H404" s="66">
        <v>1643.46</v>
      </c>
      <c r="I404" s="66">
        <v>5800.98</v>
      </c>
      <c r="J404" s="66">
        <v>714.86</v>
      </c>
      <c r="K404" s="66">
        <v>331.33</v>
      </c>
      <c r="L404" s="67">
        <v>68841</v>
      </c>
      <c r="M404" s="66">
        <v>0</v>
      </c>
      <c r="N404" s="74">
        <f t="shared" si="6"/>
        <v>475400.57999999996</v>
      </c>
    </row>
    <row r="405" spans="1:14" s="2" customFormat="1" ht="17.100000000000001" customHeight="1" x14ac:dyDescent="0.3">
      <c r="A405" s="1" t="s">
        <v>806</v>
      </c>
      <c r="B405" s="3" t="s">
        <v>807</v>
      </c>
      <c r="C405" s="66">
        <v>3964471.48</v>
      </c>
      <c r="D405" s="66">
        <v>1632922.97</v>
      </c>
      <c r="E405" s="66">
        <v>33756.769999999997</v>
      </c>
      <c r="F405" s="66">
        <v>838016.42</v>
      </c>
      <c r="G405" s="66">
        <v>80485.53</v>
      </c>
      <c r="H405" s="66">
        <v>26031.57</v>
      </c>
      <c r="I405" s="66">
        <v>95752.98</v>
      </c>
      <c r="J405" s="66">
        <v>6010.65</v>
      </c>
      <c r="K405" s="66">
        <v>7207.92</v>
      </c>
      <c r="L405" s="67">
        <v>649590</v>
      </c>
      <c r="M405" s="66">
        <v>0</v>
      </c>
      <c r="N405" s="74">
        <f t="shared" si="6"/>
        <v>7334246.290000001</v>
      </c>
    </row>
    <row r="406" spans="1:14" s="2" customFormat="1" ht="17.100000000000001" customHeight="1" x14ac:dyDescent="0.3">
      <c r="A406" s="1" t="s">
        <v>808</v>
      </c>
      <c r="B406" s="3" t="s">
        <v>809</v>
      </c>
      <c r="C406" s="66">
        <v>439345.08</v>
      </c>
      <c r="D406" s="66">
        <v>323688.15000000002</v>
      </c>
      <c r="E406" s="66">
        <v>4537.96</v>
      </c>
      <c r="F406" s="66">
        <v>77365.489999999991</v>
      </c>
      <c r="G406" s="66">
        <v>9881.89</v>
      </c>
      <c r="H406" s="66">
        <v>2668.52</v>
      </c>
      <c r="I406" s="66">
        <v>9638</v>
      </c>
      <c r="J406" s="66">
        <v>880.04</v>
      </c>
      <c r="K406" s="66">
        <v>619.25</v>
      </c>
      <c r="L406" s="67">
        <v>31160</v>
      </c>
      <c r="M406" s="66">
        <v>0</v>
      </c>
      <c r="N406" s="74">
        <f t="shared" si="6"/>
        <v>899784.38</v>
      </c>
    </row>
    <row r="407" spans="1:14" s="2" customFormat="1" ht="17.100000000000001" customHeight="1" x14ac:dyDescent="0.3">
      <c r="A407" s="1" t="s">
        <v>810</v>
      </c>
      <c r="B407" s="3" t="s">
        <v>811</v>
      </c>
      <c r="C407" s="66">
        <v>3227224.54</v>
      </c>
      <c r="D407" s="66">
        <v>1557068.25</v>
      </c>
      <c r="E407" s="66">
        <v>24127.45</v>
      </c>
      <c r="F407" s="66">
        <v>793608.1</v>
      </c>
      <c r="G407" s="66">
        <v>83522.92</v>
      </c>
      <c r="H407" s="66">
        <v>22749.05</v>
      </c>
      <c r="I407" s="66">
        <v>96682.44</v>
      </c>
      <c r="J407" s="66">
        <v>2886.08</v>
      </c>
      <c r="K407" s="66">
        <v>7098.74</v>
      </c>
      <c r="L407" s="67">
        <v>0</v>
      </c>
      <c r="M407" s="66">
        <v>0</v>
      </c>
      <c r="N407" s="74">
        <f t="shared" si="6"/>
        <v>5814967.5700000003</v>
      </c>
    </row>
    <row r="408" spans="1:14" s="2" customFormat="1" ht="17.100000000000001" customHeight="1" x14ac:dyDescent="0.3">
      <c r="A408" s="1" t="s">
        <v>812</v>
      </c>
      <c r="B408" s="3" t="s">
        <v>813</v>
      </c>
      <c r="C408" s="66">
        <v>220499.87</v>
      </c>
      <c r="D408" s="66">
        <v>123424.01</v>
      </c>
      <c r="E408" s="66">
        <v>2352.7600000000002</v>
      </c>
      <c r="F408" s="66">
        <v>31557.26</v>
      </c>
      <c r="G408" s="66">
        <v>3462.63</v>
      </c>
      <c r="H408" s="66">
        <v>1229.8499999999999</v>
      </c>
      <c r="I408" s="66">
        <v>3505.78</v>
      </c>
      <c r="J408" s="66">
        <v>479.29</v>
      </c>
      <c r="K408" s="66">
        <v>232.87</v>
      </c>
      <c r="L408" s="67">
        <v>0</v>
      </c>
      <c r="M408" s="66">
        <v>0</v>
      </c>
      <c r="N408" s="74">
        <f t="shared" si="6"/>
        <v>386744.32000000001</v>
      </c>
    </row>
    <row r="409" spans="1:14" s="2" customFormat="1" ht="17.100000000000001" customHeight="1" x14ac:dyDescent="0.3">
      <c r="A409" s="1" t="s">
        <v>814</v>
      </c>
      <c r="B409" s="3" t="s">
        <v>815</v>
      </c>
      <c r="C409" s="66">
        <v>4916425.24</v>
      </c>
      <c r="D409" s="66">
        <v>829303.43</v>
      </c>
      <c r="E409" s="66">
        <v>33170.35</v>
      </c>
      <c r="F409" s="66">
        <v>1387434.13</v>
      </c>
      <c r="G409" s="66">
        <v>54491.9</v>
      </c>
      <c r="H409" s="66">
        <v>37291.9</v>
      </c>
      <c r="I409" s="66">
        <v>126017.66</v>
      </c>
      <c r="J409" s="66">
        <v>2982.42</v>
      </c>
      <c r="K409" s="66">
        <v>12762.45</v>
      </c>
      <c r="L409" s="67">
        <v>0</v>
      </c>
      <c r="M409" s="66">
        <v>0</v>
      </c>
      <c r="N409" s="74">
        <f t="shared" si="6"/>
        <v>7399879.4800000004</v>
      </c>
    </row>
    <row r="410" spans="1:14" s="2" customFormat="1" ht="17.100000000000001" customHeight="1" x14ac:dyDescent="0.3">
      <c r="A410" s="1" t="s">
        <v>816</v>
      </c>
      <c r="B410" s="3" t="s">
        <v>817</v>
      </c>
      <c r="C410" s="66">
        <v>119843.14</v>
      </c>
      <c r="D410" s="66">
        <v>40671.199999999997</v>
      </c>
      <c r="E410" s="66">
        <v>1667.08</v>
      </c>
      <c r="F410" s="66">
        <v>15546.1</v>
      </c>
      <c r="G410" s="66">
        <v>2178.5700000000002</v>
      </c>
      <c r="H410" s="66">
        <v>656.45</v>
      </c>
      <c r="I410" s="66">
        <v>1847.2</v>
      </c>
      <c r="J410" s="66">
        <v>363.18</v>
      </c>
      <c r="K410" s="66">
        <v>101.79</v>
      </c>
      <c r="L410" s="67">
        <v>0</v>
      </c>
      <c r="M410" s="66">
        <v>0</v>
      </c>
      <c r="N410" s="74">
        <f t="shared" si="6"/>
        <v>182874.71000000002</v>
      </c>
    </row>
    <row r="411" spans="1:14" s="2" customFormat="1" ht="17.100000000000001" customHeight="1" x14ac:dyDescent="0.3">
      <c r="A411" s="1" t="s">
        <v>818</v>
      </c>
      <c r="B411" s="3" t="s">
        <v>819</v>
      </c>
      <c r="C411" s="66">
        <v>460841.49</v>
      </c>
      <c r="D411" s="66">
        <v>136064.75</v>
      </c>
      <c r="E411" s="66">
        <v>3720.77</v>
      </c>
      <c r="F411" s="66">
        <v>111146.09999999999</v>
      </c>
      <c r="G411" s="66">
        <v>7461.26</v>
      </c>
      <c r="H411" s="66">
        <v>3221.42</v>
      </c>
      <c r="I411" s="66">
        <v>11372.88</v>
      </c>
      <c r="J411" s="66">
        <v>507.67</v>
      </c>
      <c r="K411" s="66">
        <v>985.15</v>
      </c>
      <c r="L411" s="67">
        <v>138071</v>
      </c>
      <c r="M411" s="66">
        <v>0</v>
      </c>
      <c r="N411" s="74">
        <f t="shared" si="6"/>
        <v>873392.49000000011</v>
      </c>
    </row>
    <row r="412" spans="1:14" s="2" customFormat="1" ht="17.100000000000001" customHeight="1" x14ac:dyDescent="0.3">
      <c r="A412" s="1" t="s">
        <v>820</v>
      </c>
      <c r="B412" s="3" t="s">
        <v>821</v>
      </c>
      <c r="C412" s="66">
        <v>149425.43</v>
      </c>
      <c r="D412" s="66">
        <v>67779</v>
      </c>
      <c r="E412" s="66">
        <v>1719.16</v>
      </c>
      <c r="F412" s="66">
        <v>25110.84</v>
      </c>
      <c r="G412" s="66">
        <v>1518.01</v>
      </c>
      <c r="H412" s="66">
        <v>894.27</v>
      </c>
      <c r="I412" s="66">
        <v>2264.62</v>
      </c>
      <c r="J412" s="66">
        <v>343.54</v>
      </c>
      <c r="K412" s="66">
        <v>194.38</v>
      </c>
      <c r="L412" s="67">
        <v>0</v>
      </c>
      <c r="M412" s="66">
        <v>0</v>
      </c>
      <c r="N412" s="74">
        <f t="shared" si="6"/>
        <v>249249.25</v>
      </c>
    </row>
    <row r="413" spans="1:14" s="2" customFormat="1" ht="17.100000000000001" customHeight="1" x14ac:dyDescent="0.3">
      <c r="A413" s="1" t="s">
        <v>822</v>
      </c>
      <c r="B413" s="3" t="s">
        <v>823</v>
      </c>
      <c r="C413" s="66">
        <v>408653.5</v>
      </c>
      <c r="D413" s="66">
        <v>102034.97</v>
      </c>
      <c r="E413" s="66">
        <v>3464.92</v>
      </c>
      <c r="F413" s="66">
        <v>96417.06</v>
      </c>
      <c r="G413" s="66">
        <v>3664.17</v>
      </c>
      <c r="H413" s="66">
        <v>2831.79</v>
      </c>
      <c r="I413" s="66">
        <v>8392.06</v>
      </c>
      <c r="J413" s="66">
        <v>544.12</v>
      </c>
      <c r="K413" s="66">
        <v>848.14</v>
      </c>
      <c r="L413" s="67">
        <v>9790</v>
      </c>
      <c r="M413" s="66">
        <v>0</v>
      </c>
      <c r="N413" s="74">
        <f t="shared" si="6"/>
        <v>636640.7300000001</v>
      </c>
    </row>
    <row r="414" spans="1:14" s="2" customFormat="1" ht="17.100000000000001" customHeight="1" x14ac:dyDescent="0.3">
      <c r="A414" s="1" t="s">
        <v>824</v>
      </c>
      <c r="B414" s="3" t="s">
        <v>825</v>
      </c>
      <c r="C414" s="66">
        <v>1485356.48</v>
      </c>
      <c r="D414" s="66">
        <v>253293.22</v>
      </c>
      <c r="E414" s="66">
        <v>15642.71</v>
      </c>
      <c r="F414" s="66">
        <v>273434.16000000003</v>
      </c>
      <c r="G414" s="66">
        <v>47316.58</v>
      </c>
      <c r="H414" s="66">
        <v>9212.82</v>
      </c>
      <c r="I414" s="66">
        <v>38444.43</v>
      </c>
      <c r="J414" s="66">
        <v>3023.02</v>
      </c>
      <c r="K414" s="66">
        <v>2212.23</v>
      </c>
      <c r="L414" s="67">
        <v>0</v>
      </c>
      <c r="M414" s="66">
        <v>0</v>
      </c>
      <c r="N414" s="74">
        <f t="shared" si="6"/>
        <v>2127935.65</v>
      </c>
    </row>
    <row r="415" spans="1:14" s="2" customFormat="1" ht="17.100000000000001" customHeight="1" x14ac:dyDescent="0.3">
      <c r="A415" s="1" t="s">
        <v>826</v>
      </c>
      <c r="B415" s="3" t="s">
        <v>827</v>
      </c>
      <c r="C415" s="66">
        <v>697652.86</v>
      </c>
      <c r="D415" s="66">
        <v>321900.25</v>
      </c>
      <c r="E415" s="66">
        <v>6832.76</v>
      </c>
      <c r="F415" s="66">
        <v>141317.24</v>
      </c>
      <c r="G415" s="66">
        <v>19876.71</v>
      </c>
      <c r="H415" s="66">
        <v>4470.2299999999996</v>
      </c>
      <c r="I415" s="66">
        <v>18707.5</v>
      </c>
      <c r="J415" s="66">
        <v>1198.1400000000001</v>
      </c>
      <c r="K415" s="66">
        <v>1187.03</v>
      </c>
      <c r="L415" s="67">
        <v>0</v>
      </c>
      <c r="M415" s="66">
        <v>0</v>
      </c>
      <c r="N415" s="74">
        <f t="shared" si="6"/>
        <v>1213142.7199999997</v>
      </c>
    </row>
    <row r="416" spans="1:14" s="2" customFormat="1" ht="17.100000000000001" customHeight="1" x14ac:dyDescent="0.3">
      <c r="A416" s="1" t="s">
        <v>828</v>
      </c>
      <c r="B416" s="3" t="s">
        <v>829</v>
      </c>
      <c r="C416" s="66">
        <v>112412.39</v>
      </c>
      <c r="D416" s="66">
        <v>66358.17</v>
      </c>
      <c r="E416" s="66">
        <v>1403.54</v>
      </c>
      <c r="F416" s="66">
        <v>17414.04</v>
      </c>
      <c r="G416" s="66">
        <v>1007.56</v>
      </c>
      <c r="H416" s="66">
        <v>653.53</v>
      </c>
      <c r="I416" s="66">
        <v>1492.63</v>
      </c>
      <c r="J416" s="66">
        <v>287.85000000000002</v>
      </c>
      <c r="K416" s="66">
        <v>128.44</v>
      </c>
      <c r="L416" s="67">
        <v>0</v>
      </c>
      <c r="M416" s="66">
        <v>0</v>
      </c>
      <c r="N416" s="74">
        <f t="shared" si="6"/>
        <v>201158.15000000002</v>
      </c>
    </row>
    <row r="417" spans="1:14" s="2" customFormat="1" ht="17.100000000000001" customHeight="1" x14ac:dyDescent="0.3">
      <c r="A417" s="1" t="s">
        <v>830</v>
      </c>
      <c r="B417" s="3" t="s">
        <v>831</v>
      </c>
      <c r="C417" s="66">
        <v>1930007.63</v>
      </c>
      <c r="D417" s="66">
        <v>337762.1</v>
      </c>
      <c r="E417" s="66">
        <v>13966.2</v>
      </c>
      <c r="F417" s="66">
        <v>526870.64</v>
      </c>
      <c r="G417" s="66">
        <v>17523.900000000001</v>
      </c>
      <c r="H417" s="66">
        <v>14376.08</v>
      </c>
      <c r="I417" s="66">
        <v>46196.52</v>
      </c>
      <c r="J417" s="66">
        <v>1449.78</v>
      </c>
      <c r="K417" s="66">
        <v>4802.66</v>
      </c>
      <c r="L417" s="67">
        <v>85699</v>
      </c>
      <c r="M417" s="66">
        <v>0</v>
      </c>
      <c r="N417" s="74">
        <f t="shared" si="6"/>
        <v>2978654.5100000002</v>
      </c>
    </row>
    <row r="418" spans="1:14" s="2" customFormat="1" ht="17.100000000000001" customHeight="1" x14ac:dyDescent="0.3">
      <c r="A418" s="1" t="s">
        <v>832</v>
      </c>
      <c r="B418" s="3" t="s">
        <v>833</v>
      </c>
      <c r="C418" s="66">
        <v>290138.09000000003</v>
      </c>
      <c r="D418" s="66">
        <v>64600.2</v>
      </c>
      <c r="E418" s="66">
        <v>3476.04</v>
      </c>
      <c r="F418" s="66">
        <v>48203.850000000006</v>
      </c>
      <c r="G418" s="66">
        <v>6922.43</v>
      </c>
      <c r="H418" s="66">
        <v>1736.39</v>
      </c>
      <c r="I418" s="66">
        <v>6254.13</v>
      </c>
      <c r="J418" s="66">
        <v>766.93</v>
      </c>
      <c r="K418" s="66">
        <v>369.37</v>
      </c>
      <c r="L418" s="67">
        <v>9238</v>
      </c>
      <c r="M418" s="66">
        <v>0</v>
      </c>
      <c r="N418" s="74">
        <f t="shared" si="6"/>
        <v>431705.43000000005</v>
      </c>
    </row>
    <row r="419" spans="1:14" s="2" customFormat="1" ht="17.100000000000001" customHeight="1" x14ac:dyDescent="0.3">
      <c r="A419" s="1" t="s">
        <v>834</v>
      </c>
      <c r="B419" s="3" t="s">
        <v>835</v>
      </c>
      <c r="C419" s="66">
        <v>112484.75</v>
      </c>
      <c r="D419" s="66">
        <v>75234.320000000007</v>
      </c>
      <c r="E419" s="66">
        <v>1591.76</v>
      </c>
      <c r="F419" s="66">
        <v>14320.69</v>
      </c>
      <c r="G419" s="66">
        <v>1814.5</v>
      </c>
      <c r="H419" s="66">
        <v>612.38</v>
      </c>
      <c r="I419" s="66">
        <v>1614.75</v>
      </c>
      <c r="J419" s="66">
        <v>345.24</v>
      </c>
      <c r="K419" s="66">
        <v>92.12</v>
      </c>
      <c r="L419" s="67">
        <v>0</v>
      </c>
      <c r="M419" s="66">
        <v>0</v>
      </c>
      <c r="N419" s="74">
        <f t="shared" si="6"/>
        <v>208110.51</v>
      </c>
    </row>
    <row r="420" spans="1:14" s="2" customFormat="1" ht="17.100000000000001" customHeight="1" x14ac:dyDescent="0.3">
      <c r="A420" s="1" t="s">
        <v>836</v>
      </c>
      <c r="B420" s="3" t="s">
        <v>837</v>
      </c>
      <c r="C420" s="66">
        <v>364782.79</v>
      </c>
      <c r="D420" s="66">
        <v>104015.07</v>
      </c>
      <c r="E420" s="66">
        <v>3639.03</v>
      </c>
      <c r="F420" s="66">
        <v>55951.29</v>
      </c>
      <c r="G420" s="66">
        <v>6532.84</v>
      </c>
      <c r="H420" s="66">
        <v>2082.65</v>
      </c>
      <c r="I420" s="66">
        <v>6484.64</v>
      </c>
      <c r="J420" s="66">
        <v>694.53</v>
      </c>
      <c r="K420" s="66">
        <v>429.53</v>
      </c>
      <c r="L420" s="67">
        <v>1558</v>
      </c>
      <c r="M420" s="66">
        <v>0</v>
      </c>
      <c r="N420" s="74">
        <f t="shared" si="6"/>
        <v>546170.37000000011</v>
      </c>
    </row>
    <row r="421" spans="1:14" s="2" customFormat="1" ht="17.100000000000001" customHeight="1" x14ac:dyDescent="0.3">
      <c r="A421" s="1" t="s">
        <v>838</v>
      </c>
      <c r="B421" s="3" t="s">
        <v>839</v>
      </c>
      <c r="C421" s="66">
        <v>18606550</v>
      </c>
      <c r="D421" s="66">
        <v>3124325.11</v>
      </c>
      <c r="E421" s="66">
        <v>137136.59</v>
      </c>
      <c r="F421" s="66">
        <v>4630432.08</v>
      </c>
      <c r="G421" s="66">
        <v>101464.67</v>
      </c>
      <c r="H421" s="66">
        <v>131811.64000000001</v>
      </c>
      <c r="I421" s="66">
        <v>374335.88</v>
      </c>
      <c r="J421" s="66">
        <v>21224.23</v>
      </c>
      <c r="K421" s="66">
        <v>41660.300000000003</v>
      </c>
      <c r="L421" s="67">
        <v>3439888</v>
      </c>
      <c r="M421" s="66">
        <v>0</v>
      </c>
      <c r="N421" s="74">
        <f t="shared" si="6"/>
        <v>30608828.500000004</v>
      </c>
    </row>
    <row r="422" spans="1:14" s="2" customFormat="1" ht="17.100000000000001" customHeight="1" x14ac:dyDescent="0.3">
      <c r="A422" s="1" t="s">
        <v>840</v>
      </c>
      <c r="B422" s="3" t="s">
        <v>841</v>
      </c>
      <c r="C422" s="66">
        <v>777819.34</v>
      </c>
      <c r="D422" s="66">
        <v>154617.20000000001</v>
      </c>
      <c r="E422" s="66">
        <v>7684.32</v>
      </c>
      <c r="F422" s="66">
        <v>147910.56</v>
      </c>
      <c r="G422" s="66">
        <v>24296.55</v>
      </c>
      <c r="H422" s="66">
        <v>4882.05</v>
      </c>
      <c r="I422" s="66">
        <v>21344.18</v>
      </c>
      <c r="J422" s="66">
        <v>1463.51</v>
      </c>
      <c r="K422" s="66">
        <v>1218.6199999999999</v>
      </c>
      <c r="L422" s="67">
        <v>0</v>
      </c>
      <c r="M422" s="66">
        <v>0</v>
      </c>
      <c r="N422" s="74">
        <f t="shared" si="6"/>
        <v>1141236.33</v>
      </c>
    </row>
    <row r="423" spans="1:14" s="2" customFormat="1" ht="17.100000000000001" customHeight="1" x14ac:dyDescent="0.3">
      <c r="A423" s="1" t="s">
        <v>842</v>
      </c>
      <c r="B423" s="3" t="s">
        <v>843</v>
      </c>
      <c r="C423" s="66">
        <v>341561.05</v>
      </c>
      <c r="D423" s="66">
        <v>53953.8</v>
      </c>
      <c r="E423" s="66">
        <v>3789.09</v>
      </c>
      <c r="F423" s="66">
        <v>59925.679999999993</v>
      </c>
      <c r="G423" s="66">
        <v>9885.83</v>
      </c>
      <c r="H423" s="66">
        <v>2079.16</v>
      </c>
      <c r="I423" s="66">
        <v>8510.5499999999993</v>
      </c>
      <c r="J423" s="66">
        <v>750.84</v>
      </c>
      <c r="K423" s="66">
        <v>473.78</v>
      </c>
      <c r="L423" s="67">
        <v>0</v>
      </c>
      <c r="M423" s="66">
        <v>0</v>
      </c>
      <c r="N423" s="74">
        <f t="shared" si="6"/>
        <v>480929.78</v>
      </c>
    </row>
    <row r="424" spans="1:14" s="2" customFormat="1" ht="17.100000000000001" customHeight="1" x14ac:dyDescent="0.3">
      <c r="A424" s="1" t="s">
        <v>844</v>
      </c>
      <c r="B424" s="3" t="s">
        <v>845</v>
      </c>
      <c r="C424" s="66">
        <v>106243.13</v>
      </c>
      <c r="D424" s="66">
        <v>71436</v>
      </c>
      <c r="E424" s="66">
        <v>1653</v>
      </c>
      <c r="F424" s="66">
        <v>10755.380000000001</v>
      </c>
      <c r="G424" s="66">
        <v>944.59</v>
      </c>
      <c r="H424" s="66">
        <v>541.30999999999995</v>
      </c>
      <c r="I424" s="66">
        <v>882.88</v>
      </c>
      <c r="J424" s="66">
        <v>375.33</v>
      </c>
      <c r="K424" s="66">
        <v>54.88</v>
      </c>
      <c r="L424" s="67">
        <v>0</v>
      </c>
      <c r="M424" s="66">
        <v>0</v>
      </c>
      <c r="N424" s="74">
        <f t="shared" si="6"/>
        <v>192886.5</v>
      </c>
    </row>
    <row r="425" spans="1:14" s="2" customFormat="1" ht="17.100000000000001" customHeight="1" x14ac:dyDescent="0.3">
      <c r="A425" s="1" t="s">
        <v>846</v>
      </c>
      <c r="B425" s="3" t="s">
        <v>847</v>
      </c>
      <c r="C425" s="66">
        <v>708020.14</v>
      </c>
      <c r="D425" s="66">
        <v>525207.88</v>
      </c>
      <c r="E425" s="66">
        <v>7522.37</v>
      </c>
      <c r="F425" s="66">
        <v>124801.27</v>
      </c>
      <c r="G425" s="66">
        <v>19766.48</v>
      </c>
      <c r="H425" s="66">
        <v>4313.17</v>
      </c>
      <c r="I425" s="66">
        <v>17322</v>
      </c>
      <c r="J425" s="66">
        <v>1544.84</v>
      </c>
      <c r="K425" s="66">
        <v>995.67</v>
      </c>
      <c r="L425" s="67">
        <v>0</v>
      </c>
      <c r="M425" s="66">
        <v>10562.43</v>
      </c>
      <c r="N425" s="74">
        <f t="shared" si="6"/>
        <v>1420056.25</v>
      </c>
    </row>
    <row r="426" spans="1:14" s="2" customFormat="1" ht="15.6" x14ac:dyDescent="0.3">
      <c r="A426" s="1" t="s">
        <v>848</v>
      </c>
      <c r="B426" s="6" t="s">
        <v>849</v>
      </c>
      <c r="C426" s="66">
        <v>819453.58</v>
      </c>
      <c r="D426" s="66">
        <v>347804.36</v>
      </c>
      <c r="E426" s="66">
        <v>7814.42</v>
      </c>
      <c r="F426" s="66">
        <v>170037.97999999998</v>
      </c>
      <c r="G426" s="66">
        <v>23511.48</v>
      </c>
      <c r="H426" s="66">
        <v>5376.92</v>
      </c>
      <c r="I426" s="66">
        <v>22831.73</v>
      </c>
      <c r="J426" s="66">
        <v>1878.02</v>
      </c>
      <c r="K426" s="66">
        <v>1442.94</v>
      </c>
      <c r="L426" s="67">
        <v>0</v>
      </c>
      <c r="M426" s="66">
        <v>0</v>
      </c>
      <c r="N426" s="74">
        <f t="shared" si="6"/>
        <v>1400151.4299999997</v>
      </c>
    </row>
    <row r="427" spans="1:14" s="2" customFormat="1" ht="17.100000000000001" customHeight="1" x14ac:dyDescent="0.3">
      <c r="A427" s="1" t="s">
        <v>850</v>
      </c>
      <c r="B427" s="3" t="s">
        <v>851</v>
      </c>
      <c r="C427" s="66">
        <v>108690.64</v>
      </c>
      <c r="D427" s="66">
        <v>72745.94</v>
      </c>
      <c r="E427" s="66">
        <v>1524.48</v>
      </c>
      <c r="F427" s="66">
        <v>13686.18</v>
      </c>
      <c r="G427" s="66">
        <v>1182.19</v>
      </c>
      <c r="H427" s="66">
        <v>590.04999999999995</v>
      </c>
      <c r="I427" s="66">
        <v>1268.6600000000001</v>
      </c>
      <c r="J427" s="66">
        <v>344.14</v>
      </c>
      <c r="K427" s="66">
        <v>87.82</v>
      </c>
      <c r="L427" s="67">
        <v>0</v>
      </c>
      <c r="M427" s="66">
        <v>0</v>
      </c>
      <c r="N427" s="74">
        <f t="shared" si="6"/>
        <v>200120.10000000003</v>
      </c>
    </row>
    <row r="428" spans="1:14" s="2" customFormat="1" ht="17.100000000000001" customHeight="1" x14ac:dyDescent="0.3">
      <c r="A428" s="1" t="s">
        <v>852</v>
      </c>
      <c r="B428" s="3" t="s">
        <v>853</v>
      </c>
      <c r="C428" s="66">
        <v>185826.44</v>
      </c>
      <c r="D428" s="66">
        <v>47883.4</v>
      </c>
      <c r="E428" s="66">
        <v>2299.7600000000002</v>
      </c>
      <c r="F428" s="66">
        <v>25758.44</v>
      </c>
      <c r="G428" s="66">
        <v>3456.02</v>
      </c>
      <c r="H428" s="66">
        <v>1035.54</v>
      </c>
      <c r="I428" s="66">
        <v>3071</v>
      </c>
      <c r="J428" s="66">
        <v>518.1</v>
      </c>
      <c r="K428" s="66">
        <v>181.29</v>
      </c>
      <c r="L428" s="67">
        <v>3362</v>
      </c>
      <c r="M428" s="66">
        <v>0</v>
      </c>
      <c r="N428" s="74">
        <f t="shared" si="6"/>
        <v>273391.98999999993</v>
      </c>
    </row>
    <row r="429" spans="1:14" s="2" customFormat="1" ht="17.100000000000001" customHeight="1" x14ac:dyDescent="0.3">
      <c r="A429" s="1" t="s">
        <v>854</v>
      </c>
      <c r="B429" s="3" t="s">
        <v>855</v>
      </c>
      <c r="C429" s="66">
        <v>546813.61</v>
      </c>
      <c r="D429" s="66">
        <v>232529.52</v>
      </c>
      <c r="E429" s="66">
        <v>6576.68</v>
      </c>
      <c r="F429" s="66">
        <v>82378.16</v>
      </c>
      <c r="G429" s="66">
        <v>9400.2099999999991</v>
      </c>
      <c r="H429" s="66">
        <v>3144.55</v>
      </c>
      <c r="I429" s="66">
        <v>9360.0400000000009</v>
      </c>
      <c r="J429" s="66">
        <v>1503.18</v>
      </c>
      <c r="K429" s="66">
        <v>606.91999999999996</v>
      </c>
      <c r="L429" s="67">
        <v>0</v>
      </c>
      <c r="M429" s="66">
        <v>0</v>
      </c>
      <c r="N429" s="74">
        <f t="shared" si="6"/>
        <v>892312.87000000023</v>
      </c>
    </row>
    <row r="430" spans="1:14" s="2" customFormat="1" ht="17.100000000000001" customHeight="1" x14ac:dyDescent="0.3">
      <c r="A430" s="1" t="s">
        <v>856</v>
      </c>
      <c r="B430" s="3" t="s">
        <v>857</v>
      </c>
      <c r="C430" s="66">
        <v>129219.14</v>
      </c>
      <c r="D430" s="66">
        <v>55514.87</v>
      </c>
      <c r="E430" s="66">
        <v>1599.63</v>
      </c>
      <c r="F430" s="66">
        <v>16677.55</v>
      </c>
      <c r="G430" s="66">
        <v>1210.43</v>
      </c>
      <c r="H430" s="66">
        <v>700.1</v>
      </c>
      <c r="I430" s="66">
        <v>1474.43</v>
      </c>
      <c r="J430" s="66">
        <v>339.99</v>
      </c>
      <c r="K430" s="66">
        <v>112.88</v>
      </c>
      <c r="L430" s="67">
        <v>7110</v>
      </c>
      <c r="M430" s="66">
        <v>0</v>
      </c>
      <c r="N430" s="74">
        <f t="shared" si="6"/>
        <v>213959.02</v>
      </c>
    </row>
    <row r="431" spans="1:14" s="2" customFormat="1" ht="17.100000000000001" customHeight="1" x14ac:dyDescent="0.3">
      <c r="A431" s="1" t="s">
        <v>858</v>
      </c>
      <c r="B431" s="3" t="s">
        <v>859</v>
      </c>
      <c r="C431" s="66">
        <v>88307.95</v>
      </c>
      <c r="D431" s="66">
        <v>33411.199999999997</v>
      </c>
      <c r="E431" s="66">
        <v>1372.42</v>
      </c>
      <c r="F431" s="66">
        <v>8863.7000000000007</v>
      </c>
      <c r="G431" s="66">
        <v>922.41</v>
      </c>
      <c r="H431" s="66">
        <v>448.56</v>
      </c>
      <c r="I431" s="66">
        <v>796.93</v>
      </c>
      <c r="J431" s="66">
        <v>311.5</v>
      </c>
      <c r="K431" s="66">
        <v>44.85</v>
      </c>
      <c r="L431" s="67">
        <v>0</v>
      </c>
      <c r="M431" s="66">
        <v>0</v>
      </c>
      <c r="N431" s="74">
        <f t="shared" si="6"/>
        <v>134479.51999999999</v>
      </c>
    </row>
    <row r="432" spans="1:14" s="2" customFormat="1" ht="17.100000000000001" customHeight="1" x14ac:dyDescent="0.3">
      <c r="A432" s="1" t="s">
        <v>860</v>
      </c>
      <c r="B432" s="3" t="s">
        <v>861</v>
      </c>
      <c r="C432" s="66">
        <v>323270.63</v>
      </c>
      <c r="D432" s="66">
        <v>294587.12</v>
      </c>
      <c r="E432" s="66">
        <v>3867.31</v>
      </c>
      <c r="F432" s="66">
        <v>51561.340000000004</v>
      </c>
      <c r="G432" s="66">
        <v>7806.05</v>
      </c>
      <c r="H432" s="66">
        <v>1897.99</v>
      </c>
      <c r="I432" s="66">
        <v>6774.05</v>
      </c>
      <c r="J432" s="66">
        <v>793.96</v>
      </c>
      <c r="K432" s="66">
        <v>388.52</v>
      </c>
      <c r="L432" s="67">
        <v>0</v>
      </c>
      <c r="M432" s="66">
        <v>0</v>
      </c>
      <c r="N432" s="74">
        <f t="shared" si="6"/>
        <v>690946.97000000009</v>
      </c>
    </row>
    <row r="433" spans="1:14" s="2" customFormat="1" ht="17.100000000000001" customHeight="1" x14ac:dyDescent="0.3">
      <c r="A433" s="1" t="s">
        <v>862</v>
      </c>
      <c r="B433" s="3" t="s">
        <v>863</v>
      </c>
      <c r="C433" s="66">
        <v>256769.24</v>
      </c>
      <c r="D433" s="66">
        <v>120241.8</v>
      </c>
      <c r="E433" s="66">
        <v>2867.56</v>
      </c>
      <c r="F433" s="66">
        <v>42190.270000000004</v>
      </c>
      <c r="G433" s="66">
        <v>4201.95</v>
      </c>
      <c r="H433" s="66">
        <v>1520.25</v>
      </c>
      <c r="I433" s="66">
        <v>4569.7</v>
      </c>
      <c r="J433" s="66">
        <v>580.44000000000005</v>
      </c>
      <c r="K433" s="66">
        <v>325.77999999999997</v>
      </c>
      <c r="L433" s="67">
        <v>9720</v>
      </c>
      <c r="M433" s="66">
        <v>0</v>
      </c>
      <c r="N433" s="74">
        <f t="shared" si="6"/>
        <v>442986.99000000005</v>
      </c>
    </row>
    <row r="434" spans="1:14" s="2" customFormat="1" ht="17.100000000000001" customHeight="1" x14ac:dyDescent="0.3">
      <c r="A434" s="1" t="s">
        <v>864</v>
      </c>
      <c r="B434" s="3" t="s">
        <v>865</v>
      </c>
      <c r="C434" s="66">
        <v>624032.82999999996</v>
      </c>
      <c r="D434" s="66">
        <v>73971.8</v>
      </c>
      <c r="E434" s="66">
        <v>6627.7</v>
      </c>
      <c r="F434" s="66">
        <v>115762.68</v>
      </c>
      <c r="G434" s="66">
        <v>18633.900000000001</v>
      </c>
      <c r="H434" s="66">
        <v>3884.2</v>
      </c>
      <c r="I434" s="66">
        <v>16160.59</v>
      </c>
      <c r="J434" s="66">
        <v>1249.32</v>
      </c>
      <c r="K434" s="66">
        <v>937.28</v>
      </c>
      <c r="L434" s="67">
        <v>12839</v>
      </c>
      <c r="M434" s="66">
        <v>0</v>
      </c>
      <c r="N434" s="74">
        <f t="shared" si="6"/>
        <v>874099.29999999993</v>
      </c>
    </row>
    <row r="435" spans="1:14" s="2" customFormat="1" ht="17.100000000000001" customHeight="1" x14ac:dyDescent="0.3">
      <c r="A435" s="1" t="s">
        <v>866</v>
      </c>
      <c r="B435" s="3" t="s">
        <v>867</v>
      </c>
      <c r="C435" s="66">
        <v>955972.53</v>
      </c>
      <c r="D435" s="66">
        <v>149361.19</v>
      </c>
      <c r="E435" s="66">
        <v>9035.91</v>
      </c>
      <c r="F435" s="66">
        <v>190107.38</v>
      </c>
      <c r="G435" s="66">
        <v>33792.04</v>
      </c>
      <c r="H435" s="66">
        <v>6116.2</v>
      </c>
      <c r="I435" s="66">
        <v>28921.55</v>
      </c>
      <c r="J435" s="66">
        <v>1696.57</v>
      </c>
      <c r="K435" s="66">
        <v>1593.66</v>
      </c>
      <c r="L435" s="67">
        <v>0</v>
      </c>
      <c r="M435" s="66">
        <v>0</v>
      </c>
      <c r="N435" s="74">
        <f t="shared" si="6"/>
        <v>1376597.0299999998</v>
      </c>
    </row>
    <row r="436" spans="1:14" s="2" customFormat="1" ht="17.100000000000001" customHeight="1" x14ac:dyDescent="0.3">
      <c r="A436" s="1" t="s">
        <v>868</v>
      </c>
      <c r="B436" s="3" t="s">
        <v>869</v>
      </c>
      <c r="C436" s="66">
        <v>191616.57</v>
      </c>
      <c r="D436" s="66">
        <v>54904</v>
      </c>
      <c r="E436" s="66">
        <v>2462.83</v>
      </c>
      <c r="F436" s="66">
        <v>29172.550000000003</v>
      </c>
      <c r="G436" s="66">
        <v>4573.99</v>
      </c>
      <c r="H436" s="66">
        <v>1108.45</v>
      </c>
      <c r="I436" s="66">
        <v>3850.2</v>
      </c>
      <c r="J436" s="66">
        <v>511.08</v>
      </c>
      <c r="K436" s="66">
        <v>212.16</v>
      </c>
      <c r="L436" s="67">
        <v>0</v>
      </c>
      <c r="M436" s="66">
        <v>0</v>
      </c>
      <c r="N436" s="74">
        <f t="shared" si="6"/>
        <v>288411.83</v>
      </c>
    </row>
    <row r="437" spans="1:14" s="2" customFormat="1" ht="17.100000000000001" customHeight="1" x14ac:dyDescent="0.3">
      <c r="A437" s="1" t="s">
        <v>870</v>
      </c>
      <c r="B437" s="3" t="s">
        <v>871</v>
      </c>
      <c r="C437" s="66">
        <v>165054.07</v>
      </c>
      <c r="D437" s="66">
        <v>85732.45</v>
      </c>
      <c r="E437" s="66">
        <v>2228.29</v>
      </c>
      <c r="F437" s="66">
        <v>22900.68</v>
      </c>
      <c r="G437" s="66">
        <v>3107.22</v>
      </c>
      <c r="H437" s="66">
        <v>924.85</v>
      </c>
      <c r="I437" s="66">
        <v>2722.93</v>
      </c>
      <c r="J437" s="66">
        <v>485.04</v>
      </c>
      <c r="K437" s="66">
        <v>157.27000000000001</v>
      </c>
      <c r="L437" s="67">
        <v>0</v>
      </c>
      <c r="M437" s="66">
        <v>0</v>
      </c>
      <c r="N437" s="74">
        <f t="shared" si="6"/>
        <v>283312.8</v>
      </c>
    </row>
    <row r="438" spans="1:14" s="2" customFormat="1" ht="17.100000000000001" customHeight="1" x14ac:dyDescent="0.3">
      <c r="A438" s="1" t="s">
        <v>872</v>
      </c>
      <c r="B438" s="3" t="s">
        <v>873</v>
      </c>
      <c r="C438" s="66">
        <v>82768.27</v>
      </c>
      <c r="D438" s="66">
        <v>49263.09</v>
      </c>
      <c r="E438" s="66">
        <v>1299.6199999999999</v>
      </c>
      <c r="F438" s="66">
        <v>7975.82</v>
      </c>
      <c r="G438" s="66">
        <v>641.26</v>
      </c>
      <c r="H438" s="66">
        <v>415.81</v>
      </c>
      <c r="I438" s="66">
        <v>611.05999999999995</v>
      </c>
      <c r="J438" s="66">
        <v>293.49</v>
      </c>
      <c r="K438" s="66">
        <v>38.25</v>
      </c>
      <c r="L438" s="67">
        <v>0</v>
      </c>
      <c r="M438" s="66">
        <v>0</v>
      </c>
      <c r="N438" s="74">
        <f t="shared" si="6"/>
        <v>143306.66999999998</v>
      </c>
    </row>
    <row r="439" spans="1:14" s="2" customFormat="1" ht="17.100000000000001" customHeight="1" x14ac:dyDescent="0.3">
      <c r="A439" s="1" t="s">
        <v>874</v>
      </c>
      <c r="B439" s="3" t="s">
        <v>875</v>
      </c>
      <c r="C439" s="66">
        <v>148310.29999999999</v>
      </c>
      <c r="D439" s="66">
        <v>97059.9</v>
      </c>
      <c r="E439" s="66">
        <v>1777.37</v>
      </c>
      <c r="F439" s="66">
        <v>23553.61</v>
      </c>
      <c r="G439" s="66">
        <v>3683.84</v>
      </c>
      <c r="H439" s="66">
        <v>869.13</v>
      </c>
      <c r="I439" s="66">
        <v>3187.78</v>
      </c>
      <c r="J439" s="66">
        <v>364.09</v>
      </c>
      <c r="K439" s="66">
        <v>177.1</v>
      </c>
      <c r="L439" s="67">
        <v>0</v>
      </c>
      <c r="M439" s="66">
        <v>0</v>
      </c>
      <c r="N439" s="74">
        <f t="shared" si="6"/>
        <v>278983.12000000005</v>
      </c>
    </row>
    <row r="440" spans="1:14" s="2" customFormat="1" ht="17.100000000000001" customHeight="1" x14ac:dyDescent="0.3">
      <c r="A440" s="1" t="s">
        <v>876</v>
      </c>
      <c r="B440" s="3" t="s">
        <v>877</v>
      </c>
      <c r="C440" s="66">
        <v>137387.9</v>
      </c>
      <c r="D440" s="66">
        <v>56213.69</v>
      </c>
      <c r="E440" s="66">
        <v>1928.02</v>
      </c>
      <c r="F440" s="66">
        <v>17255.39</v>
      </c>
      <c r="G440" s="66">
        <v>1807.72</v>
      </c>
      <c r="H440" s="66">
        <v>744.73</v>
      </c>
      <c r="I440" s="66">
        <v>1752.72</v>
      </c>
      <c r="J440" s="66">
        <v>433.64</v>
      </c>
      <c r="K440" s="66">
        <v>110.5</v>
      </c>
      <c r="L440" s="67">
        <v>0</v>
      </c>
      <c r="M440" s="66">
        <v>0</v>
      </c>
      <c r="N440" s="74">
        <f t="shared" si="6"/>
        <v>217634.31000000003</v>
      </c>
    </row>
    <row r="441" spans="1:14" s="2" customFormat="1" ht="17.100000000000001" customHeight="1" x14ac:dyDescent="0.3">
      <c r="A441" s="1" t="s">
        <v>878</v>
      </c>
      <c r="B441" s="3" t="s">
        <v>879</v>
      </c>
      <c r="C441" s="66">
        <v>226397.32</v>
      </c>
      <c r="D441" s="66">
        <v>48130.400000000001</v>
      </c>
      <c r="E441" s="66">
        <v>2768.07</v>
      </c>
      <c r="F441" s="66">
        <v>36051.61</v>
      </c>
      <c r="G441" s="66">
        <v>5634.86</v>
      </c>
      <c r="H441" s="66">
        <v>1330.07</v>
      </c>
      <c r="I441" s="66">
        <v>4766.8500000000004</v>
      </c>
      <c r="J441" s="66">
        <v>568.87</v>
      </c>
      <c r="K441" s="66">
        <v>270.23</v>
      </c>
      <c r="L441" s="67">
        <v>0</v>
      </c>
      <c r="M441" s="66">
        <v>0</v>
      </c>
      <c r="N441" s="74">
        <f t="shared" si="6"/>
        <v>325918.27999999997</v>
      </c>
    </row>
    <row r="442" spans="1:14" s="2" customFormat="1" ht="17.100000000000001" customHeight="1" x14ac:dyDescent="0.3">
      <c r="A442" s="1" t="s">
        <v>880</v>
      </c>
      <c r="B442" s="3" t="s">
        <v>881</v>
      </c>
      <c r="C442" s="66">
        <v>337106.15</v>
      </c>
      <c r="D442" s="66">
        <v>67451.8</v>
      </c>
      <c r="E442" s="66">
        <v>3722.24</v>
      </c>
      <c r="F442" s="66">
        <v>51526.57</v>
      </c>
      <c r="G442" s="66">
        <v>8222.81</v>
      </c>
      <c r="H442" s="66">
        <v>1936.48</v>
      </c>
      <c r="I442" s="66">
        <v>6961.47</v>
      </c>
      <c r="J442" s="66">
        <v>785.11</v>
      </c>
      <c r="K442" s="66">
        <v>388.2</v>
      </c>
      <c r="L442" s="67">
        <v>0</v>
      </c>
      <c r="M442" s="66">
        <v>0</v>
      </c>
      <c r="N442" s="74">
        <f t="shared" si="6"/>
        <v>478100.82999999996</v>
      </c>
    </row>
    <row r="443" spans="1:14" s="2" customFormat="1" ht="17.100000000000001" customHeight="1" x14ac:dyDescent="0.3">
      <c r="A443" s="1" t="s">
        <v>882</v>
      </c>
      <c r="B443" s="3" t="s">
        <v>883</v>
      </c>
      <c r="C443" s="66">
        <v>283490.48</v>
      </c>
      <c r="D443" s="66">
        <v>76513.73</v>
      </c>
      <c r="E443" s="66">
        <v>3178.92</v>
      </c>
      <c r="F443" s="66">
        <v>47710.079999999994</v>
      </c>
      <c r="G443" s="66">
        <v>7436.76</v>
      </c>
      <c r="H443" s="66">
        <v>1696.07</v>
      </c>
      <c r="I443" s="66">
        <v>6425.1</v>
      </c>
      <c r="J443" s="66">
        <v>638.66</v>
      </c>
      <c r="K443" s="66">
        <v>371.26</v>
      </c>
      <c r="L443" s="67">
        <v>0</v>
      </c>
      <c r="M443" s="66">
        <v>0</v>
      </c>
      <c r="N443" s="74">
        <f t="shared" si="6"/>
        <v>427461.05999999994</v>
      </c>
    </row>
    <row r="444" spans="1:14" s="2" customFormat="1" ht="17.100000000000001" customHeight="1" x14ac:dyDescent="0.3">
      <c r="A444" s="1" t="s">
        <v>884</v>
      </c>
      <c r="B444" s="3" t="s">
        <v>885</v>
      </c>
      <c r="C444" s="66">
        <v>121782.28</v>
      </c>
      <c r="D444" s="66">
        <v>62111.27</v>
      </c>
      <c r="E444" s="66">
        <v>1741.34</v>
      </c>
      <c r="F444" s="66">
        <v>14730.880000000001</v>
      </c>
      <c r="G444" s="66">
        <v>1907.91</v>
      </c>
      <c r="H444" s="66">
        <v>652.08000000000004</v>
      </c>
      <c r="I444" s="66">
        <v>1596.38</v>
      </c>
      <c r="J444" s="66">
        <v>386.05</v>
      </c>
      <c r="K444" s="66">
        <v>91.29</v>
      </c>
      <c r="L444" s="67">
        <v>0</v>
      </c>
      <c r="M444" s="66">
        <v>0</v>
      </c>
      <c r="N444" s="74">
        <f t="shared" si="6"/>
        <v>204999.47999999998</v>
      </c>
    </row>
    <row r="445" spans="1:14" s="2" customFormat="1" ht="17.100000000000001" customHeight="1" x14ac:dyDescent="0.3">
      <c r="A445" s="1" t="s">
        <v>886</v>
      </c>
      <c r="B445" s="3" t="s">
        <v>887</v>
      </c>
      <c r="C445" s="66">
        <v>947341.54</v>
      </c>
      <c r="D445" s="66">
        <v>72142.600000000006</v>
      </c>
      <c r="E445" s="66">
        <v>8696.2000000000007</v>
      </c>
      <c r="F445" s="66">
        <v>140814.71</v>
      </c>
      <c r="G445" s="66">
        <v>19836.240000000002</v>
      </c>
      <c r="H445" s="66">
        <v>5315.18</v>
      </c>
      <c r="I445" s="66">
        <v>17976.240000000002</v>
      </c>
      <c r="J445" s="66">
        <v>1601.65</v>
      </c>
      <c r="K445" s="66">
        <v>1083.47</v>
      </c>
      <c r="L445" s="67">
        <v>0</v>
      </c>
      <c r="M445" s="66">
        <v>0</v>
      </c>
      <c r="N445" s="74">
        <f t="shared" si="6"/>
        <v>1214807.8299999998</v>
      </c>
    </row>
    <row r="446" spans="1:14" s="2" customFormat="1" ht="17.100000000000001" customHeight="1" x14ac:dyDescent="0.3">
      <c r="A446" s="1" t="s">
        <v>888</v>
      </c>
      <c r="B446" s="3" t="s">
        <v>889</v>
      </c>
      <c r="C446" s="66">
        <v>182096.5</v>
      </c>
      <c r="D446" s="66">
        <v>52639.199999999997</v>
      </c>
      <c r="E446" s="66">
        <v>2478.42</v>
      </c>
      <c r="F446" s="66">
        <v>25478.989999999998</v>
      </c>
      <c r="G446" s="66">
        <v>3780.64</v>
      </c>
      <c r="H446" s="66">
        <v>1028.18</v>
      </c>
      <c r="I446" s="66">
        <v>3187.66</v>
      </c>
      <c r="J446" s="66">
        <v>604.58000000000004</v>
      </c>
      <c r="K446" s="66">
        <v>175.94</v>
      </c>
      <c r="L446" s="67">
        <v>0</v>
      </c>
      <c r="M446" s="66">
        <v>0</v>
      </c>
      <c r="N446" s="74">
        <f t="shared" si="6"/>
        <v>271470.11000000004</v>
      </c>
    </row>
    <row r="447" spans="1:14" s="2" customFormat="1" ht="17.100000000000001" customHeight="1" x14ac:dyDescent="0.3">
      <c r="A447" s="1" t="s">
        <v>890</v>
      </c>
      <c r="B447" s="3" t="s">
        <v>891</v>
      </c>
      <c r="C447" s="66">
        <v>1940243.42</v>
      </c>
      <c r="D447" s="66">
        <v>3319427.45</v>
      </c>
      <c r="E447" s="66">
        <v>17245.88</v>
      </c>
      <c r="F447" s="66">
        <v>415600.64000000001</v>
      </c>
      <c r="G447" s="66">
        <v>52604.66</v>
      </c>
      <c r="H447" s="66">
        <v>12816.26</v>
      </c>
      <c r="I447" s="66">
        <v>52813</v>
      </c>
      <c r="J447" s="66">
        <v>2765.41</v>
      </c>
      <c r="K447" s="66">
        <v>3566.39</v>
      </c>
      <c r="L447" s="67">
        <v>428476</v>
      </c>
      <c r="M447" s="66">
        <v>0</v>
      </c>
      <c r="N447" s="74">
        <f t="shared" si="6"/>
        <v>6245559.1099999994</v>
      </c>
    </row>
    <row r="448" spans="1:14" s="2" customFormat="1" ht="17.100000000000001" customHeight="1" x14ac:dyDescent="0.3">
      <c r="A448" s="1" t="s">
        <v>892</v>
      </c>
      <c r="B448" s="3" t="s">
        <v>893</v>
      </c>
      <c r="C448" s="66">
        <v>219027.59</v>
      </c>
      <c r="D448" s="66">
        <v>79168.91</v>
      </c>
      <c r="E448" s="66">
        <v>2347.9499999999998</v>
      </c>
      <c r="F448" s="66">
        <v>44268.130000000005</v>
      </c>
      <c r="G448" s="66">
        <v>1647.2</v>
      </c>
      <c r="H448" s="66">
        <v>1419.25</v>
      </c>
      <c r="I448" s="66">
        <v>3654.9</v>
      </c>
      <c r="J448" s="66">
        <v>425.06</v>
      </c>
      <c r="K448" s="66">
        <v>366.64</v>
      </c>
      <c r="L448" s="67">
        <v>5268</v>
      </c>
      <c r="M448" s="66">
        <v>0</v>
      </c>
      <c r="N448" s="74">
        <f t="shared" si="6"/>
        <v>357593.63000000006</v>
      </c>
    </row>
    <row r="449" spans="1:14" s="2" customFormat="1" ht="17.100000000000001" customHeight="1" x14ac:dyDescent="0.3">
      <c r="A449" s="1" t="s">
        <v>894</v>
      </c>
      <c r="B449" s="3" t="s">
        <v>895</v>
      </c>
      <c r="C449" s="66">
        <v>624622.07999999996</v>
      </c>
      <c r="D449" s="66">
        <v>141002.94</v>
      </c>
      <c r="E449" s="66">
        <v>5790.55</v>
      </c>
      <c r="F449" s="66">
        <v>135935.56</v>
      </c>
      <c r="G449" s="66">
        <v>18655.650000000001</v>
      </c>
      <c r="H449" s="66">
        <v>4175.03</v>
      </c>
      <c r="I449" s="66">
        <v>18212.919999999998</v>
      </c>
      <c r="J449" s="66">
        <v>1100.8599999999999</v>
      </c>
      <c r="K449" s="66">
        <v>1167.2</v>
      </c>
      <c r="L449" s="67">
        <v>0</v>
      </c>
      <c r="M449" s="66">
        <v>0</v>
      </c>
      <c r="N449" s="74">
        <f t="shared" si="6"/>
        <v>950662.79000000015</v>
      </c>
    </row>
    <row r="450" spans="1:14" s="2" customFormat="1" ht="17.100000000000001" customHeight="1" x14ac:dyDescent="0.3">
      <c r="A450" s="1" t="s">
        <v>896</v>
      </c>
      <c r="B450" s="3" t="s">
        <v>897</v>
      </c>
      <c r="C450" s="66">
        <v>67100.44</v>
      </c>
      <c r="D450" s="66">
        <v>36560.800000000003</v>
      </c>
      <c r="E450" s="66">
        <v>1051.5999999999999</v>
      </c>
      <c r="F450" s="66">
        <v>6471.6399999999994</v>
      </c>
      <c r="G450" s="66">
        <v>503.7</v>
      </c>
      <c r="H450" s="66">
        <v>337.43</v>
      </c>
      <c r="I450" s="66">
        <v>489.73</v>
      </c>
      <c r="J450" s="66">
        <v>243.01</v>
      </c>
      <c r="K450" s="66">
        <v>31.17</v>
      </c>
      <c r="L450" s="67">
        <v>0</v>
      </c>
      <c r="M450" s="66">
        <v>0</v>
      </c>
      <c r="N450" s="74">
        <f t="shared" si="6"/>
        <v>112789.51999999999</v>
      </c>
    </row>
    <row r="451" spans="1:14" s="2" customFormat="1" ht="17.100000000000001" customHeight="1" x14ac:dyDescent="0.3">
      <c r="A451" s="1" t="s">
        <v>898</v>
      </c>
      <c r="B451" s="3" t="s">
        <v>899</v>
      </c>
      <c r="C451" s="66">
        <v>83742.12</v>
      </c>
      <c r="D451" s="66">
        <v>35787.64</v>
      </c>
      <c r="E451" s="66">
        <v>1073.81</v>
      </c>
      <c r="F451" s="66">
        <v>10855.220000000001</v>
      </c>
      <c r="G451" s="66">
        <v>864.6</v>
      </c>
      <c r="H451" s="66">
        <v>455.47</v>
      </c>
      <c r="I451" s="66">
        <v>996.21</v>
      </c>
      <c r="J451" s="66">
        <v>229.03</v>
      </c>
      <c r="K451" s="66">
        <v>72.88</v>
      </c>
      <c r="L451" s="67">
        <v>0</v>
      </c>
      <c r="M451" s="66">
        <v>0</v>
      </c>
      <c r="N451" s="74">
        <f t="shared" si="6"/>
        <v>134076.97999999998</v>
      </c>
    </row>
    <row r="452" spans="1:14" s="2" customFormat="1" ht="17.100000000000001" customHeight="1" x14ac:dyDescent="0.3">
      <c r="A452" s="1" t="s">
        <v>900</v>
      </c>
      <c r="B452" s="3" t="s">
        <v>901</v>
      </c>
      <c r="C452" s="66">
        <v>89830.21</v>
      </c>
      <c r="D452" s="66">
        <v>38803.93</v>
      </c>
      <c r="E452" s="66">
        <v>1372.31</v>
      </c>
      <c r="F452" s="66">
        <v>9179.7199999999993</v>
      </c>
      <c r="G452" s="66">
        <v>969.26</v>
      </c>
      <c r="H452" s="66">
        <v>458.58</v>
      </c>
      <c r="I452" s="66">
        <v>848.16</v>
      </c>
      <c r="J452" s="66">
        <v>316.02999999999997</v>
      </c>
      <c r="K452" s="66">
        <v>47.87</v>
      </c>
      <c r="L452" s="67">
        <v>0</v>
      </c>
      <c r="M452" s="66">
        <v>0</v>
      </c>
      <c r="N452" s="74">
        <f t="shared" si="6"/>
        <v>141826.07</v>
      </c>
    </row>
    <row r="453" spans="1:14" s="2" customFormat="1" ht="17.100000000000001" customHeight="1" x14ac:dyDescent="0.3">
      <c r="A453" s="1" t="s">
        <v>902</v>
      </c>
      <c r="B453" s="3" t="s">
        <v>903</v>
      </c>
      <c r="C453" s="66">
        <v>204601.21</v>
      </c>
      <c r="D453" s="66">
        <v>51739.199999999997</v>
      </c>
      <c r="E453" s="66">
        <v>2472.11</v>
      </c>
      <c r="F453" s="66">
        <v>34857.159999999996</v>
      </c>
      <c r="G453" s="66">
        <v>3426.96</v>
      </c>
      <c r="H453" s="66">
        <v>1235.3399999999999</v>
      </c>
      <c r="I453" s="66">
        <v>3769.76</v>
      </c>
      <c r="J453" s="66">
        <v>484.98</v>
      </c>
      <c r="K453" s="66">
        <v>268.58999999999997</v>
      </c>
      <c r="L453" s="67">
        <v>3739</v>
      </c>
      <c r="M453" s="66">
        <v>0</v>
      </c>
      <c r="N453" s="74">
        <f t="shared" si="6"/>
        <v>306594.31</v>
      </c>
    </row>
    <row r="454" spans="1:14" s="2" customFormat="1" ht="17.100000000000001" customHeight="1" x14ac:dyDescent="0.3">
      <c r="A454" s="1" t="s">
        <v>904</v>
      </c>
      <c r="B454" s="3" t="s">
        <v>905</v>
      </c>
      <c r="C454" s="66">
        <v>457229.46</v>
      </c>
      <c r="D454" s="66">
        <v>217923.86</v>
      </c>
      <c r="E454" s="66">
        <v>4906.3100000000004</v>
      </c>
      <c r="F454" s="66">
        <v>81216.700000000012</v>
      </c>
      <c r="G454" s="66">
        <v>12189.37</v>
      </c>
      <c r="H454" s="66">
        <v>2798.13</v>
      </c>
      <c r="I454" s="66">
        <v>10989.93</v>
      </c>
      <c r="J454" s="66">
        <v>1042.1199999999999</v>
      </c>
      <c r="K454" s="66">
        <v>648.84</v>
      </c>
      <c r="L454" s="67">
        <v>79381</v>
      </c>
      <c r="M454" s="66">
        <v>0</v>
      </c>
      <c r="N454" s="74">
        <f t="shared" si="6"/>
        <v>868325.72000000009</v>
      </c>
    </row>
    <row r="455" spans="1:14" s="2" customFormat="1" ht="17.100000000000001" customHeight="1" x14ac:dyDescent="0.3">
      <c r="A455" s="1" t="s">
        <v>906</v>
      </c>
      <c r="B455" s="3" t="s">
        <v>907</v>
      </c>
      <c r="C455" s="66">
        <v>1070432.3</v>
      </c>
      <c r="D455" s="66">
        <v>976599.85</v>
      </c>
      <c r="E455" s="66">
        <v>10414.120000000001</v>
      </c>
      <c r="F455" s="66">
        <v>216536.51</v>
      </c>
      <c r="G455" s="66">
        <v>34830.28</v>
      </c>
      <c r="H455" s="66">
        <v>6908.14</v>
      </c>
      <c r="I455" s="66">
        <v>31040.62</v>
      </c>
      <c r="J455" s="66">
        <v>1861.96</v>
      </c>
      <c r="K455" s="66">
        <v>1816</v>
      </c>
      <c r="L455" s="67">
        <v>0</v>
      </c>
      <c r="M455" s="66">
        <v>0</v>
      </c>
      <c r="N455" s="74">
        <f t="shared" si="6"/>
        <v>2350439.7800000003</v>
      </c>
    </row>
    <row r="456" spans="1:14" s="2" customFormat="1" ht="17.100000000000001" customHeight="1" x14ac:dyDescent="0.3">
      <c r="A456" s="1" t="s">
        <v>908</v>
      </c>
      <c r="B456" s="3" t="s">
        <v>909</v>
      </c>
      <c r="C456" s="66">
        <v>196305.43</v>
      </c>
      <c r="D456" s="66">
        <v>42639.199999999997</v>
      </c>
      <c r="E456" s="66">
        <v>2303.73</v>
      </c>
      <c r="F456" s="66">
        <v>32406.75</v>
      </c>
      <c r="G456" s="66">
        <v>5139.34</v>
      </c>
      <c r="H456" s="66">
        <v>1167.2</v>
      </c>
      <c r="I456" s="66">
        <v>4373.42</v>
      </c>
      <c r="J456" s="66">
        <v>458.36</v>
      </c>
      <c r="K456" s="66">
        <v>248.27</v>
      </c>
      <c r="L456" s="67">
        <v>0</v>
      </c>
      <c r="M456" s="66">
        <v>0</v>
      </c>
      <c r="N456" s="74">
        <f t="shared" si="6"/>
        <v>285041.7</v>
      </c>
    </row>
    <row r="457" spans="1:14" s="2" customFormat="1" ht="17.100000000000001" customHeight="1" x14ac:dyDescent="0.3">
      <c r="A457" s="1" t="s">
        <v>910</v>
      </c>
      <c r="B457" s="3" t="s">
        <v>911</v>
      </c>
      <c r="C457" s="66">
        <v>271044.08</v>
      </c>
      <c r="D457" s="66">
        <v>189270.72</v>
      </c>
      <c r="E457" s="66">
        <v>3111.44</v>
      </c>
      <c r="F457" s="66">
        <v>47327.930000000008</v>
      </c>
      <c r="G457" s="66">
        <v>6697.23</v>
      </c>
      <c r="H457" s="66">
        <v>1651.75</v>
      </c>
      <c r="I457" s="66">
        <v>6149.84</v>
      </c>
      <c r="J457" s="66">
        <v>652.70000000000005</v>
      </c>
      <c r="K457" s="66">
        <v>371.73</v>
      </c>
      <c r="L457" s="67">
        <v>10267</v>
      </c>
      <c r="M457" s="66">
        <v>0</v>
      </c>
      <c r="N457" s="74">
        <f t="shared" ref="N457:N520" si="7">SUM(C457:M457)</f>
        <v>536544.41999999993</v>
      </c>
    </row>
    <row r="458" spans="1:14" s="2" customFormat="1" ht="17.100000000000001" customHeight="1" x14ac:dyDescent="0.3">
      <c r="A458" s="1" t="s">
        <v>912</v>
      </c>
      <c r="B458" s="3" t="s">
        <v>913</v>
      </c>
      <c r="C458" s="66">
        <v>908394.53</v>
      </c>
      <c r="D458" s="66">
        <v>85151</v>
      </c>
      <c r="E458" s="66">
        <v>9302.92</v>
      </c>
      <c r="F458" s="66">
        <v>175883.97</v>
      </c>
      <c r="G458" s="66">
        <v>29719.83</v>
      </c>
      <c r="H458" s="66">
        <v>5756.33</v>
      </c>
      <c r="I458" s="66">
        <v>24975.01</v>
      </c>
      <c r="J458" s="66">
        <v>1714.43</v>
      </c>
      <c r="K458" s="66">
        <v>1448.87</v>
      </c>
      <c r="L458" s="67">
        <v>0</v>
      </c>
      <c r="M458" s="66">
        <v>0</v>
      </c>
      <c r="N458" s="74">
        <f t="shared" si="7"/>
        <v>1242346.8900000004</v>
      </c>
    </row>
    <row r="459" spans="1:14" s="2" customFormat="1" ht="17.100000000000001" customHeight="1" x14ac:dyDescent="0.3">
      <c r="A459" s="1" t="s">
        <v>914</v>
      </c>
      <c r="B459" s="3" t="s">
        <v>915</v>
      </c>
      <c r="C459" s="66">
        <v>145896.57</v>
      </c>
      <c r="D459" s="66">
        <v>73135.740000000005</v>
      </c>
      <c r="E459" s="66">
        <v>2086.7199999999998</v>
      </c>
      <c r="F459" s="66">
        <v>18406.580000000002</v>
      </c>
      <c r="G459" s="66">
        <v>2180.64</v>
      </c>
      <c r="H459" s="66">
        <v>792.92</v>
      </c>
      <c r="I459" s="66">
        <v>1920.13</v>
      </c>
      <c r="J459" s="66">
        <v>454.55</v>
      </c>
      <c r="K459" s="66">
        <v>117.27</v>
      </c>
      <c r="L459" s="67">
        <v>0</v>
      </c>
      <c r="M459" s="66">
        <v>0</v>
      </c>
      <c r="N459" s="74">
        <f t="shared" si="7"/>
        <v>244991.12</v>
      </c>
    </row>
    <row r="460" spans="1:14" s="2" customFormat="1" ht="17.100000000000001" customHeight="1" x14ac:dyDescent="0.3">
      <c r="A460" s="1" t="s">
        <v>916</v>
      </c>
      <c r="B460" s="3" t="s">
        <v>917</v>
      </c>
      <c r="C460" s="66">
        <v>428423.9</v>
      </c>
      <c r="D460" s="66">
        <v>166038.63</v>
      </c>
      <c r="E460" s="66">
        <v>4718.3</v>
      </c>
      <c r="F460" s="66">
        <v>72931.09</v>
      </c>
      <c r="G460" s="66">
        <v>9198.91</v>
      </c>
      <c r="H460" s="66">
        <v>2573.81</v>
      </c>
      <c r="I460" s="66">
        <v>8819.7800000000007</v>
      </c>
      <c r="J460" s="66">
        <v>957.28</v>
      </c>
      <c r="K460" s="66">
        <v>571.66999999999996</v>
      </c>
      <c r="L460" s="67">
        <v>0</v>
      </c>
      <c r="M460" s="66">
        <v>0</v>
      </c>
      <c r="N460" s="74">
        <f t="shared" si="7"/>
        <v>694233.37000000023</v>
      </c>
    </row>
    <row r="461" spans="1:14" s="2" customFormat="1" ht="17.100000000000001" customHeight="1" x14ac:dyDescent="0.3">
      <c r="A461" s="1" t="s">
        <v>918</v>
      </c>
      <c r="B461" s="3" t="s">
        <v>919</v>
      </c>
      <c r="C461" s="66">
        <v>384829.65</v>
      </c>
      <c r="D461" s="66">
        <v>195840.28</v>
      </c>
      <c r="E461" s="66">
        <v>3499.51</v>
      </c>
      <c r="F461" s="66">
        <v>89013.72</v>
      </c>
      <c r="G461" s="66">
        <v>7960.98</v>
      </c>
      <c r="H461" s="66">
        <v>2643.96</v>
      </c>
      <c r="I461" s="66">
        <v>9901.4599999999991</v>
      </c>
      <c r="J461" s="66">
        <v>531.03</v>
      </c>
      <c r="K461" s="66">
        <v>774.72</v>
      </c>
      <c r="L461" s="67">
        <v>0</v>
      </c>
      <c r="M461" s="66">
        <v>0</v>
      </c>
      <c r="N461" s="74">
        <f t="shared" si="7"/>
        <v>694995.30999999994</v>
      </c>
    </row>
    <row r="462" spans="1:14" s="2" customFormat="1" ht="17.100000000000001" customHeight="1" x14ac:dyDescent="0.3">
      <c r="A462" s="1" t="s">
        <v>920</v>
      </c>
      <c r="B462" s="3" t="s">
        <v>921</v>
      </c>
      <c r="C462" s="66">
        <v>259489</v>
      </c>
      <c r="D462" s="66">
        <v>46487.6</v>
      </c>
      <c r="E462" s="66">
        <v>2987.62</v>
      </c>
      <c r="F462" s="66">
        <v>44868.25</v>
      </c>
      <c r="G462" s="66">
        <v>7315.83</v>
      </c>
      <c r="H462" s="66">
        <v>1573.11</v>
      </c>
      <c r="I462" s="66">
        <v>6246.41</v>
      </c>
      <c r="J462" s="66">
        <v>601.26</v>
      </c>
      <c r="K462" s="66">
        <v>350.82</v>
      </c>
      <c r="L462" s="67">
        <v>0</v>
      </c>
      <c r="M462" s="66">
        <v>0</v>
      </c>
      <c r="N462" s="74">
        <f t="shared" si="7"/>
        <v>369919.89999999997</v>
      </c>
    </row>
    <row r="463" spans="1:14" s="2" customFormat="1" ht="17.100000000000001" customHeight="1" x14ac:dyDescent="0.3">
      <c r="A463" s="1" t="s">
        <v>922</v>
      </c>
      <c r="B463" s="3" t="s">
        <v>923</v>
      </c>
      <c r="C463" s="66">
        <v>244538.1</v>
      </c>
      <c r="D463" s="66">
        <v>124857.73</v>
      </c>
      <c r="E463" s="66">
        <v>2794.16</v>
      </c>
      <c r="F463" s="66">
        <v>39454.410000000003</v>
      </c>
      <c r="G463" s="66">
        <v>5983.9</v>
      </c>
      <c r="H463" s="66">
        <v>1439.68</v>
      </c>
      <c r="I463" s="66">
        <v>5217.9399999999996</v>
      </c>
      <c r="J463" s="66">
        <v>590.24</v>
      </c>
      <c r="K463" s="66">
        <v>301.52</v>
      </c>
      <c r="L463" s="67">
        <v>0</v>
      </c>
      <c r="M463" s="66">
        <v>0</v>
      </c>
      <c r="N463" s="74">
        <f t="shared" si="7"/>
        <v>425177.68000000005</v>
      </c>
    </row>
    <row r="464" spans="1:14" s="2" customFormat="1" ht="17.100000000000001" customHeight="1" x14ac:dyDescent="0.3">
      <c r="A464" s="1" t="s">
        <v>924</v>
      </c>
      <c r="B464" s="3" t="s">
        <v>925</v>
      </c>
      <c r="C464" s="66">
        <v>164878.26999999999</v>
      </c>
      <c r="D464" s="66">
        <v>105399.88</v>
      </c>
      <c r="E464" s="66">
        <v>1955.52</v>
      </c>
      <c r="F464" s="66">
        <v>26356.42</v>
      </c>
      <c r="G464" s="66">
        <v>3388.43</v>
      </c>
      <c r="H464" s="66">
        <v>968.82</v>
      </c>
      <c r="I464" s="66">
        <v>3198.21</v>
      </c>
      <c r="J464" s="66">
        <v>407.2</v>
      </c>
      <c r="K464" s="66">
        <v>199.17</v>
      </c>
      <c r="L464" s="67">
        <v>0</v>
      </c>
      <c r="M464" s="66">
        <v>0</v>
      </c>
      <c r="N464" s="74">
        <f t="shared" si="7"/>
        <v>306751.92000000004</v>
      </c>
    </row>
    <row r="465" spans="1:14" s="2" customFormat="1" ht="17.100000000000001" customHeight="1" x14ac:dyDescent="0.3">
      <c r="A465" s="1" t="s">
        <v>926</v>
      </c>
      <c r="B465" s="3" t="s">
        <v>927</v>
      </c>
      <c r="C465" s="66">
        <v>291653.89</v>
      </c>
      <c r="D465" s="66">
        <v>56750.400000000001</v>
      </c>
      <c r="E465" s="66">
        <v>3502.53</v>
      </c>
      <c r="F465" s="66">
        <v>48520.85</v>
      </c>
      <c r="G465" s="66">
        <v>6819.47</v>
      </c>
      <c r="H465" s="66">
        <v>1746.17</v>
      </c>
      <c r="I465" s="66">
        <v>6201.8</v>
      </c>
      <c r="J465" s="66">
        <v>770.83</v>
      </c>
      <c r="K465" s="66">
        <v>371.8</v>
      </c>
      <c r="L465" s="67">
        <v>0</v>
      </c>
      <c r="M465" s="66">
        <v>0</v>
      </c>
      <c r="N465" s="74">
        <f t="shared" si="7"/>
        <v>416337.74</v>
      </c>
    </row>
    <row r="466" spans="1:14" s="2" customFormat="1" ht="17.100000000000001" customHeight="1" x14ac:dyDescent="0.3">
      <c r="A466" s="1" t="s">
        <v>928</v>
      </c>
      <c r="B466" s="3" t="s">
        <v>929</v>
      </c>
      <c r="C466" s="66">
        <v>178724.1</v>
      </c>
      <c r="D466" s="66">
        <v>85853.55</v>
      </c>
      <c r="E466" s="66">
        <v>2068.9499999999998</v>
      </c>
      <c r="F466" s="66">
        <v>21134.010000000002</v>
      </c>
      <c r="G466" s="66">
        <v>2321.4299999999998</v>
      </c>
      <c r="H466" s="66">
        <v>934.18</v>
      </c>
      <c r="I466" s="66">
        <v>2223.87</v>
      </c>
      <c r="J466" s="66">
        <v>441.21</v>
      </c>
      <c r="K466" s="66">
        <v>138.77000000000001</v>
      </c>
      <c r="L466" s="67">
        <v>3642</v>
      </c>
      <c r="M466" s="66">
        <v>0</v>
      </c>
      <c r="N466" s="74">
        <f t="shared" si="7"/>
        <v>297482.07000000007</v>
      </c>
    </row>
    <row r="467" spans="1:14" s="2" customFormat="1" ht="17.100000000000001" customHeight="1" x14ac:dyDescent="0.3">
      <c r="A467" s="1" t="s">
        <v>930</v>
      </c>
      <c r="B467" s="3" t="s">
        <v>931</v>
      </c>
      <c r="C467" s="66">
        <v>401048.29</v>
      </c>
      <c r="D467" s="66">
        <v>169453.16</v>
      </c>
      <c r="E467" s="66">
        <v>4275.53</v>
      </c>
      <c r="F467" s="66">
        <v>70316.52</v>
      </c>
      <c r="G467" s="66">
        <v>9803.51</v>
      </c>
      <c r="H467" s="66">
        <v>2436.4299999999998</v>
      </c>
      <c r="I467" s="66">
        <v>9176.31</v>
      </c>
      <c r="J467" s="66">
        <v>854.16</v>
      </c>
      <c r="K467" s="66">
        <v>559.51</v>
      </c>
      <c r="L467" s="67">
        <v>0</v>
      </c>
      <c r="M467" s="66">
        <v>0</v>
      </c>
      <c r="N467" s="74">
        <f t="shared" si="7"/>
        <v>667923.42000000016</v>
      </c>
    </row>
    <row r="468" spans="1:14" s="2" customFormat="1" ht="17.100000000000001" customHeight="1" x14ac:dyDescent="0.3">
      <c r="A468" s="1" t="s">
        <v>932</v>
      </c>
      <c r="B468" s="3" t="s">
        <v>933</v>
      </c>
      <c r="C468" s="66">
        <v>396019.54</v>
      </c>
      <c r="D468" s="66">
        <v>67466.399999999994</v>
      </c>
      <c r="E468" s="66">
        <v>4624.82</v>
      </c>
      <c r="F468" s="66">
        <v>65233.35</v>
      </c>
      <c r="G468" s="66">
        <v>10830.4</v>
      </c>
      <c r="H468" s="66">
        <v>2353.25</v>
      </c>
      <c r="I468" s="66">
        <v>9074.99</v>
      </c>
      <c r="J468" s="66">
        <v>947.11</v>
      </c>
      <c r="K468" s="66">
        <v>500.06</v>
      </c>
      <c r="L468" s="67">
        <v>0</v>
      </c>
      <c r="M468" s="66">
        <v>0</v>
      </c>
      <c r="N468" s="74">
        <f t="shared" si="7"/>
        <v>557049.92000000004</v>
      </c>
    </row>
    <row r="469" spans="1:14" s="2" customFormat="1" ht="17.100000000000001" customHeight="1" x14ac:dyDescent="0.3">
      <c r="A469" s="1" t="s">
        <v>934</v>
      </c>
      <c r="B469" s="3" t="s">
        <v>935</v>
      </c>
      <c r="C469" s="66">
        <v>114846.27</v>
      </c>
      <c r="D469" s="66">
        <v>58729.65</v>
      </c>
      <c r="E469" s="66">
        <v>1560.08</v>
      </c>
      <c r="F469" s="66">
        <v>14065.630000000001</v>
      </c>
      <c r="G469" s="66">
        <v>1087.99</v>
      </c>
      <c r="H469" s="66">
        <v>614.76</v>
      </c>
      <c r="I469" s="66">
        <v>1217.98</v>
      </c>
      <c r="J469" s="66">
        <v>340.2</v>
      </c>
      <c r="K469" s="66">
        <v>89.57</v>
      </c>
      <c r="L469" s="67">
        <v>0</v>
      </c>
      <c r="M469" s="66">
        <v>0</v>
      </c>
      <c r="N469" s="74">
        <f t="shared" si="7"/>
        <v>192552.13000000003</v>
      </c>
    </row>
    <row r="470" spans="1:14" s="2" customFormat="1" ht="17.100000000000001" customHeight="1" x14ac:dyDescent="0.3">
      <c r="A470" s="1" t="s">
        <v>936</v>
      </c>
      <c r="B470" s="3" t="s">
        <v>937</v>
      </c>
      <c r="C470" s="66">
        <v>436690.29</v>
      </c>
      <c r="D470" s="66">
        <v>203263.69</v>
      </c>
      <c r="E470" s="66">
        <v>4409.2</v>
      </c>
      <c r="F470" s="66">
        <v>83128.510000000009</v>
      </c>
      <c r="G470" s="66">
        <v>9217.81</v>
      </c>
      <c r="H470" s="66">
        <v>2745.78</v>
      </c>
      <c r="I470" s="66">
        <v>9864.44</v>
      </c>
      <c r="J470" s="66">
        <v>854</v>
      </c>
      <c r="K470" s="66">
        <v>683.22</v>
      </c>
      <c r="L470" s="67">
        <v>0</v>
      </c>
      <c r="M470" s="66">
        <v>0</v>
      </c>
      <c r="N470" s="74">
        <f t="shared" si="7"/>
        <v>750856.94</v>
      </c>
    </row>
    <row r="471" spans="1:14" s="2" customFormat="1" ht="17.100000000000001" customHeight="1" x14ac:dyDescent="0.3">
      <c r="A471" s="1" t="s">
        <v>938</v>
      </c>
      <c r="B471" s="3" t="s">
        <v>939</v>
      </c>
      <c r="C471" s="66">
        <v>96095.98</v>
      </c>
      <c r="D471" s="66">
        <v>50098.58</v>
      </c>
      <c r="E471" s="66">
        <v>1388.07</v>
      </c>
      <c r="F471" s="66">
        <v>11536.32</v>
      </c>
      <c r="G471" s="66">
        <v>1061.74</v>
      </c>
      <c r="H471" s="66">
        <v>514.04</v>
      </c>
      <c r="I471" s="66">
        <v>1070.43</v>
      </c>
      <c r="J471" s="66">
        <v>311.54000000000002</v>
      </c>
      <c r="K471" s="66">
        <v>70.849999999999994</v>
      </c>
      <c r="L471" s="67">
        <v>0</v>
      </c>
      <c r="M471" s="66">
        <v>0</v>
      </c>
      <c r="N471" s="74">
        <f t="shared" si="7"/>
        <v>162147.55000000002</v>
      </c>
    </row>
    <row r="472" spans="1:14" s="2" customFormat="1" ht="17.100000000000001" customHeight="1" x14ac:dyDescent="0.3">
      <c r="A472" s="1" t="s">
        <v>940</v>
      </c>
      <c r="B472" s="3" t="s">
        <v>941</v>
      </c>
      <c r="C472" s="66">
        <v>97758.78</v>
      </c>
      <c r="D472" s="66">
        <v>39217.01</v>
      </c>
      <c r="E472" s="66">
        <v>1378.34</v>
      </c>
      <c r="F472" s="66">
        <v>13558.349999999999</v>
      </c>
      <c r="G472" s="66">
        <v>689.86</v>
      </c>
      <c r="H472" s="66">
        <v>549.41999999999996</v>
      </c>
      <c r="I472" s="66">
        <v>1051.6500000000001</v>
      </c>
      <c r="J472" s="66">
        <v>296.25</v>
      </c>
      <c r="K472" s="66">
        <v>91.84</v>
      </c>
      <c r="L472" s="67">
        <v>0</v>
      </c>
      <c r="M472" s="66">
        <v>0</v>
      </c>
      <c r="N472" s="74">
        <f t="shared" si="7"/>
        <v>154591.5</v>
      </c>
    </row>
    <row r="473" spans="1:14" s="2" customFormat="1" ht="17.100000000000001" customHeight="1" x14ac:dyDescent="0.3">
      <c r="A473" s="1" t="s">
        <v>942</v>
      </c>
      <c r="B473" s="3" t="s">
        <v>943</v>
      </c>
      <c r="C473" s="66">
        <v>150498.14000000001</v>
      </c>
      <c r="D473" s="66">
        <v>44614.2</v>
      </c>
      <c r="E473" s="66">
        <v>1934.94</v>
      </c>
      <c r="F473" s="66">
        <v>22391.010000000002</v>
      </c>
      <c r="G473" s="66">
        <v>3365.02</v>
      </c>
      <c r="H473" s="66">
        <v>863.36</v>
      </c>
      <c r="I473" s="66">
        <v>2872.08</v>
      </c>
      <c r="J473" s="66">
        <v>408.97</v>
      </c>
      <c r="K473" s="66">
        <v>161.19</v>
      </c>
      <c r="L473" s="67">
        <v>0</v>
      </c>
      <c r="M473" s="66">
        <v>0</v>
      </c>
      <c r="N473" s="74">
        <f t="shared" si="7"/>
        <v>227108.91</v>
      </c>
    </row>
    <row r="474" spans="1:14" s="2" customFormat="1" ht="17.100000000000001" customHeight="1" x14ac:dyDescent="0.3">
      <c r="A474" s="1" t="s">
        <v>944</v>
      </c>
      <c r="B474" s="3" t="s">
        <v>945</v>
      </c>
      <c r="C474" s="66">
        <v>1013604.98</v>
      </c>
      <c r="D474" s="66">
        <v>82703.199999999997</v>
      </c>
      <c r="E474" s="66">
        <v>9691.83</v>
      </c>
      <c r="F474" s="66">
        <v>216200.77000000002</v>
      </c>
      <c r="G474" s="66">
        <v>29858.880000000001</v>
      </c>
      <c r="H474" s="66">
        <v>6703.3</v>
      </c>
      <c r="I474" s="66">
        <v>28039.02</v>
      </c>
      <c r="J474" s="66">
        <v>1621.38</v>
      </c>
      <c r="K474" s="66">
        <v>1839.64</v>
      </c>
      <c r="L474" s="67">
        <v>0</v>
      </c>
      <c r="M474" s="66">
        <v>0</v>
      </c>
      <c r="N474" s="74">
        <f t="shared" si="7"/>
        <v>1390262.9999999998</v>
      </c>
    </row>
    <row r="475" spans="1:14" s="2" customFormat="1" ht="17.100000000000001" customHeight="1" x14ac:dyDescent="0.3">
      <c r="A475" s="1" t="s">
        <v>946</v>
      </c>
      <c r="B475" s="3" t="s">
        <v>947</v>
      </c>
      <c r="C475" s="66">
        <v>1256314.74</v>
      </c>
      <c r="D475" s="66">
        <v>1736307.08</v>
      </c>
      <c r="E475" s="66">
        <v>12168.75</v>
      </c>
      <c r="F475" s="66">
        <v>243102.37</v>
      </c>
      <c r="G475" s="66">
        <v>38703.01</v>
      </c>
      <c r="H475" s="66">
        <v>7936.72</v>
      </c>
      <c r="I475" s="66">
        <v>34590.79</v>
      </c>
      <c r="J475" s="66">
        <v>2204.31</v>
      </c>
      <c r="K475" s="66">
        <v>2016.55</v>
      </c>
      <c r="L475" s="67">
        <v>0</v>
      </c>
      <c r="M475" s="66">
        <v>0</v>
      </c>
      <c r="N475" s="74">
        <f t="shared" si="7"/>
        <v>3333344.3200000003</v>
      </c>
    </row>
    <row r="476" spans="1:14" s="2" customFormat="1" ht="17.100000000000001" customHeight="1" x14ac:dyDescent="0.3">
      <c r="A476" s="1" t="s">
        <v>948</v>
      </c>
      <c r="B476" s="3" t="s">
        <v>949</v>
      </c>
      <c r="C476" s="66">
        <v>911414.61</v>
      </c>
      <c r="D476" s="66">
        <v>251977.88</v>
      </c>
      <c r="E476" s="66">
        <v>9602.52</v>
      </c>
      <c r="F476" s="66">
        <v>167714.4</v>
      </c>
      <c r="G476" s="66">
        <v>29266.7</v>
      </c>
      <c r="H476" s="66">
        <v>5652.06</v>
      </c>
      <c r="I476" s="66">
        <v>24597.02</v>
      </c>
      <c r="J476" s="66">
        <v>1854.04</v>
      </c>
      <c r="K476" s="66">
        <v>1356.64</v>
      </c>
      <c r="L476" s="67">
        <v>0</v>
      </c>
      <c r="M476" s="66">
        <v>23641.05</v>
      </c>
      <c r="N476" s="74">
        <f t="shared" si="7"/>
        <v>1427076.92</v>
      </c>
    </row>
    <row r="477" spans="1:14" s="2" customFormat="1" ht="17.100000000000001" customHeight="1" x14ac:dyDescent="0.3">
      <c r="A477" s="1" t="s">
        <v>950</v>
      </c>
      <c r="B477" s="3" t="s">
        <v>951</v>
      </c>
      <c r="C477" s="66">
        <v>2702217.28</v>
      </c>
      <c r="D477" s="66">
        <v>1276674.21</v>
      </c>
      <c r="E477" s="66">
        <v>25911.96</v>
      </c>
      <c r="F477" s="66">
        <v>544971.49</v>
      </c>
      <c r="G477" s="66">
        <v>71929.2</v>
      </c>
      <c r="H477" s="66">
        <v>17393.82</v>
      </c>
      <c r="I477" s="66">
        <v>69932</v>
      </c>
      <c r="J477" s="66">
        <v>4470.24</v>
      </c>
      <c r="K477" s="66">
        <v>4573.3500000000004</v>
      </c>
      <c r="L477" s="67">
        <v>123027</v>
      </c>
      <c r="M477" s="66">
        <v>0</v>
      </c>
      <c r="N477" s="74">
        <f t="shared" si="7"/>
        <v>4841100.55</v>
      </c>
    </row>
    <row r="478" spans="1:14" s="2" customFormat="1" ht="17.100000000000001" customHeight="1" x14ac:dyDescent="0.3">
      <c r="A478" s="1" t="s">
        <v>952</v>
      </c>
      <c r="B478" s="3" t="s">
        <v>953</v>
      </c>
      <c r="C478" s="66">
        <v>353049.05</v>
      </c>
      <c r="D478" s="66">
        <v>53250</v>
      </c>
      <c r="E478" s="66">
        <v>3940.31</v>
      </c>
      <c r="F478" s="66">
        <v>61240.15</v>
      </c>
      <c r="G478" s="66">
        <v>9011.6200000000008</v>
      </c>
      <c r="H478" s="66">
        <v>2139.2600000000002</v>
      </c>
      <c r="I478" s="66">
        <v>8094.18</v>
      </c>
      <c r="J478" s="66">
        <v>778.27</v>
      </c>
      <c r="K478" s="66">
        <v>481.81</v>
      </c>
      <c r="L478" s="67">
        <v>53564</v>
      </c>
      <c r="M478" s="66">
        <v>0</v>
      </c>
      <c r="N478" s="74">
        <f t="shared" si="7"/>
        <v>545548.65</v>
      </c>
    </row>
    <row r="479" spans="1:14" s="2" customFormat="1" ht="17.100000000000001" customHeight="1" x14ac:dyDescent="0.3">
      <c r="A479" s="1" t="s">
        <v>954</v>
      </c>
      <c r="B479" s="3" t="s">
        <v>955</v>
      </c>
      <c r="C479" s="66">
        <v>113459.17</v>
      </c>
      <c r="D479" s="66">
        <v>58492.87</v>
      </c>
      <c r="E479" s="66">
        <v>1694.95</v>
      </c>
      <c r="F479" s="66">
        <v>13851.68</v>
      </c>
      <c r="G479" s="66">
        <v>866.6</v>
      </c>
      <c r="H479" s="66">
        <v>611.72</v>
      </c>
      <c r="I479" s="66">
        <v>1086.5999999999999</v>
      </c>
      <c r="J479" s="66">
        <v>376.32</v>
      </c>
      <c r="K479" s="66">
        <v>84.89</v>
      </c>
      <c r="L479" s="67">
        <v>3877</v>
      </c>
      <c r="M479" s="66">
        <v>0</v>
      </c>
      <c r="N479" s="74">
        <f t="shared" si="7"/>
        <v>194401.80000000005</v>
      </c>
    </row>
    <row r="480" spans="1:14" s="2" customFormat="1" ht="17.100000000000001" customHeight="1" x14ac:dyDescent="0.3">
      <c r="A480" s="1" t="s">
        <v>956</v>
      </c>
      <c r="B480" s="3" t="s">
        <v>957</v>
      </c>
      <c r="C480" s="66">
        <v>493809.55</v>
      </c>
      <c r="D480" s="66">
        <v>318973.44</v>
      </c>
      <c r="E480" s="66">
        <v>6965.1</v>
      </c>
      <c r="F480" s="66">
        <v>66034.27</v>
      </c>
      <c r="G480" s="66">
        <v>6721.87</v>
      </c>
      <c r="H480" s="66">
        <v>2737.46</v>
      </c>
      <c r="I480" s="66">
        <v>6733.14</v>
      </c>
      <c r="J480" s="66">
        <v>1513.07</v>
      </c>
      <c r="K480" s="66">
        <v>438.21</v>
      </c>
      <c r="L480" s="67">
        <v>1303</v>
      </c>
      <c r="M480" s="66">
        <v>0</v>
      </c>
      <c r="N480" s="74">
        <f t="shared" si="7"/>
        <v>905229.10999999987</v>
      </c>
    </row>
    <row r="481" spans="1:14" s="2" customFormat="1" ht="17.100000000000001" customHeight="1" x14ac:dyDescent="0.3">
      <c r="A481" s="1" t="s">
        <v>958</v>
      </c>
      <c r="B481" s="3" t="s">
        <v>959</v>
      </c>
      <c r="C481" s="66">
        <v>146015.76</v>
      </c>
      <c r="D481" s="66">
        <v>65109.85</v>
      </c>
      <c r="E481" s="66">
        <v>1949.36</v>
      </c>
      <c r="F481" s="66">
        <v>19845.98</v>
      </c>
      <c r="G481" s="66">
        <v>2588.48</v>
      </c>
      <c r="H481" s="66">
        <v>811.5</v>
      </c>
      <c r="I481" s="66">
        <v>2329.1</v>
      </c>
      <c r="J481" s="66">
        <v>426.07</v>
      </c>
      <c r="K481" s="66">
        <v>135.25</v>
      </c>
      <c r="L481" s="67">
        <v>0</v>
      </c>
      <c r="M481" s="66">
        <v>0</v>
      </c>
      <c r="N481" s="74">
        <f t="shared" si="7"/>
        <v>239211.35000000003</v>
      </c>
    </row>
    <row r="482" spans="1:14" s="2" customFormat="1" ht="17.100000000000001" customHeight="1" x14ac:dyDescent="0.3">
      <c r="A482" s="1" t="s">
        <v>960</v>
      </c>
      <c r="B482" s="3" t="s">
        <v>961</v>
      </c>
      <c r="C482" s="66">
        <v>252209.3</v>
      </c>
      <c r="D482" s="66">
        <v>99778</v>
      </c>
      <c r="E482" s="66">
        <v>2863.6</v>
      </c>
      <c r="F482" s="66">
        <v>43785.94</v>
      </c>
      <c r="G482" s="66">
        <v>6985.81</v>
      </c>
      <c r="H482" s="66">
        <v>1529.83</v>
      </c>
      <c r="I482" s="66">
        <v>6075.41</v>
      </c>
      <c r="J482" s="66">
        <v>567.48</v>
      </c>
      <c r="K482" s="66">
        <v>343.59</v>
      </c>
      <c r="L482" s="67">
        <v>0</v>
      </c>
      <c r="M482" s="66">
        <v>0</v>
      </c>
      <c r="N482" s="74">
        <f t="shared" si="7"/>
        <v>414138.95999999996</v>
      </c>
    </row>
    <row r="483" spans="1:14" s="2" customFormat="1" ht="17.100000000000001" customHeight="1" x14ac:dyDescent="0.3">
      <c r="A483" s="1" t="s">
        <v>962</v>
      </c>
      <c r="B483" s="3" t="s">
        <v>963</v>
      </c>
      <c r="C483" s="66">
        <v>957359.16</v>
      </c>
      <c r="D483" s="66">
        <v>573658.9</v>
      </c>
      <c r="E483" s="66">
        <v>9917.11</v>
      </c>
      <c r="F483" s="66">
        <v>182663.87000000002</v>
      </c>
      <c r="G483" s="66">
        <v>20785.23</v>
      </c>
      <c r="H483" s="66">
        <v>6028.76</v>
      </c>
      <c r="I483" s="66">
        <v>21703.75</v>
      </c>
      <c r="J483" s="66">
        <v>1847.07</v>
      </c>
      <c r="K483" s="66">
        <v>1496.34</v>
      </c>
      <c r="L483" s="67">
        <v>0</v>
      </c>
      <c r="M483" s="66">
        <v>0</v>
      </c>
      <c r="N483" s="74">
        <f t="shared" si="7"/>
        <v>1775460.1900000004</v>
      </c>
    </row>
    <row r="484" spans="1:14" s="2" customFormat="1" ht="17.100000000000001" customHeight="1" x14ac:dyDescent="0.3">
      <c r="A484" s="1" t="s">
        <v>964</v>
      </c>
      <c r="B484" s="3" t="s">
        <v>965</v>
      </c>
      <c r="C484" s="66">
        <v>90743.39</v>
      </c>
      <c r="D484" s="66">
        <v>46083.14</v>
      </c>
      <c r="E484" s="66">
        <v>1288.33</v>
      </c>
      <c r="F484" s="66">
        <v>12544.44</v>
      </c>
      <c r="G484" s="66">
        <v>848.69</v>
      </c>
      <c r="H484" s="66">
        <v>509.78</v>
      </c>
      <c r="I484" s="66">
        <v>1074.99</v>
      </c>
      <c r="J484" s="66">
        <v>279.52</v>
      </c>
      <c r="K484" s="66">
        <v>84.67</v>
      </c>
      <c r="L484" s="67">
        <v>0</v>
      </c>
      <c r="M484" s="66">
        <v>0</v>
      </c>
      <c r="N484" s="74">
        <f t="shared" si="7"/>
        <v>153456.94999999998</v>
      </c>
    </row>
    <row r="485" spans="1:14" s="2" customFormat="1" ht="17.100000000000001" customHeight="1" x14ac:dyDescent="0.3">
      <c r="A485" s="1" t="s">
        <v>966</v>
      </c>
      <c r="B485" s="3" t="s">
        <v>967</v>
      </c>
      <c r="C485" s="66">
        <v>166699.99</v>
      </c>
      <c r="D485" s="66">
        <v>65171.74</v>
      </c>
      <c r="E485" s="66">
        <v>2226.89</v>
      </c>
      <c r="F485" s="66">
        <v>22258.639999999999</v>
      </c>
      <c r="G485" s="66">
        <v>2720.19</v>
      </c>
      <c r="H485" s="66">
        <v>919.62</v>
      </c>
      <c r="I485" s="66">
        <v>2480.4299999999998</v>
      </c>
      <c r="J485" s="66">
        <v>481.35</v>
      </c>
      <c r="K485" s="66">
        <v>150.13</v>
      </c>
      <c r="L485" s="67">
        <v>0</v>
      </c>
      <c r="M485" s="66">
        <v>0</v>
      </c>
      <c r="N485" s="74">
        <f t="shared" si="7"/>
        <v>263108.98</v>
      </c>
    </row>
    <row r="486" spans="1:14" s="2" customFormat="1" ht="17.100000000000001" customHeight="1" x14ac:dyDescent="0.3">
      <c r="A486" s="1" t="s">
        <v>968</v>
      </c>
      <c r="B486" s="3" t="s">
        <v>969</v>
      </c>
      <c r="C486" s="66">
        <v>175991.36</v>
      </c>
      <c r="D486" s="66">
        <v>38240.199999999997</v>
      </c>
      <c r="E486" s="66">
        <v>2258.1999999999998</v>
      </c>
      <c r="F486" s="66">
        <v>25818.839999999997</v>
      </c>
      <c r="G486" s="66">
        <v>3235.48</v>
      </c>
      <c r="H486" s="66">
        <v>1003.74</v>
      </c>
      <c r="I486" s="66">
        <v>3018.84</v>
      </c>
      <c r="J486" s="66">
        <v>478.3</v>
      </c>
      <c r="K486" s="66">
        <v>184.76</v>
      </c>
      <c r="L486" s="67">
        <v>3404</v>
      </c>
      <c r="M486" s="66">
        <v>0</v>
      </c>
      <c r="N486" s="74">
        <f t="shared" si="7"/>
        <v>253633.72</v>
      </c>
    </row>
    <row r="487" spans="1:14" s="2" customFormat="1" ht="17.100000000000001" customHeight="1" x14ac:dyDescent="0.3">
      <c r="A487" s="1" t="s">
        <v>970</v>
      </c>
      <c r="B487" s="3" t="s">
        <v>971</v>
      </c>
      <c r="C487" s="66">
        <v>63245.760000000002</v>
      </c>
      <c r="D487" s="66">
        <v>33233.49</v>
      </c>
      <c r="E487" s="66">
        <v>1044.08</v>
      </c>
      <c r="F487" s="66">
        <v>5476.66</v>
      </c>
      <c r="G487" s="66">
        <v>351.56</v>
      </c>
      <c r="H487" s="66">
        <v>310.45999999999998</v>
      </c>
      <c r="I487" s="66">
        <v>341.92</v>
      </c>
      <c r="J487" s="66">
        <v>253.18</v>
      </c>
      <c r="K487" s="66">
        <v>21.83</v>
      </c>
      <c r="L487" s="67">
        <v>4736</v>
      </c>
      <c r="M487" s="66">
        <v>0</v>
      </c>
      <c r="N487" s="74">
        <f t="shared" si="7"/>
        <v>109014.94</v>
      </c>
    </row>
    <row r="488" spans="1:14" s="2" customFormat="1" ht="17.100000000000001" customHeight="1" x14ac:dyDescent="0.3">
      <c r="A488" s="1" t="s">
        <v>972</v>
      </c>
      <c r="B488" s="3" t="s">
        <v>973</v>
      </c>
      <c r="C488" s="66">
        <v>165303.41</v>
      </c>
      <c r="D488" s="66">
        <v>83211.929999999993</v>
      </c>
      <c r="E488" s="66">
        <v>2083</v>
      </c>
      <c r="F488" s="66">
        <v>25312.28</v>
      </c>
      <c r="G488" s="66">
        <v>2818.16</v>
      </c>
      <c r="H488" s="66">
        <v>957.38</v>
      </c>
      <c r="I488" s="66">
        <v>2778.31</v>
      </c>
      <c r="J488" s="66">
        <v>427.42</v>
      </c>
      <c r="K488" s="66">
        <v>185.38</v>
      </c>
      <c r="L488" s="67">
        <v>5485</v>
      </c>
      <c r="M488" s="66">
        <v>0</v>
      </c>
      <c r="N488" s="74">
        <f t="shared" si="7"/>
        <v>288562.26999999996</v>
      </c>
    </row>
    <row r="489" spans="1:14" s="2" customFormat="1" ht="17.100000000000001" customHeight="1" x14ac:dyDescent="0.3">
      <c r="A489" s="1" t="s">
        <v>974</v>
      </c>
      <c r="B489" s="3" t="s">
        <v>975</v>
      </c>
      <c r="C489" s="66">
        <v>241878.57</v>
      </c>
      <c r="D489" s="66">
        <v>58146.13</v>
      </c>
      <c r="E489" s="66">
        <v>2658.63</v>
      </c>
      <c r="F489" s="66">
        <v>43874.32</v>
      </c>
      <c r="G489" s="66">
        <v>3855.29</v>
      </c>
      <c r="H489" s="66">
        <v>1493</v>
      </c>
      <c r="I489" s="66">
        <v>4607.1899999999996</v>
      </c>
      <c r="J489" s="66">
        <v>503.66</v>
      </c>
      <c r="K489" s="66">
        <v>350.95</v>
      </c>
      <c r="L489" s="67">
        <v>0</v>
      </c>
      <c r="M489" s="66">
        <v>0</v>
      </c>
      <c r="N489" s="74">
        <f t="shared" si="7"/>
        <v>357367.74</v>
      </c>
    </row>
    <row r="490" spans="1:14" s="2" customFormat="1" ht="17.100000000000001" customHeight="1" x14ac:dyDescent="0.3">
      <c r="A490" s="1" t="s">
        <v>976</v>
      </c>
      <c r="B490" s="3" t="s">
        <v>977</v>
      </c>
      <c r="C490" s="66">
        <v>5589180.75</v>
      </c>
      <c r="D490" s="66">
        <v>1669297.1</v>
      </c>
      <c r="E490" s="66">
        <v>49391.01</v>
      </c>
      <c r="F490" s="66">
        <v>1099362.32</v>
      </c>
      <c r="G490" s="66">
        <v>113289.61</v>
      </c>
      <c r="H490" s="66">
        <v>35401.25</v>
      </c>
      <c r="I490" s="66">
        <v>127185.2</v>
      </c>
      <c r="J490" s="66">
        <v>7987.89</v>
      </c>
      <c r="K490" s="66">
        <v>9250.18</v>
      </c>
      <c r="L490" s="67">
        <v>1035964</v>
      </c>
      <c r="M490" s="66">
        <v>0</v>
      </c>
      <c r="N490" s="74">
        <f t="shared" si="7"/>
        <v>9736309.3099999987</v>
      </c>
    </row>
    <row r="491" spans="1:14" s="2" customFormat="1" ht="17.100000000000001" customHeight="1" x14ac:dyDescent="0.3">
      <c r="A491" s="1" t="s">
        <v>978</v>
      </c>
      <c r="B491" s="3" t="s">
        <v>979</v>
      </c>
      <c r="C491" s="66">
        <v>668360.81000000006</v>
      </c>
      <c r="D491" s="66">
        <v>394308.56</v>
      </c>
      <c r="E491" s="66">
        <v>6361.99</v>
      </c>
      <c r="F491" s="66">
        <v>128546.3</v>
      </c>
      <c r="G491" s="66">
        <v>21691.200000000001</v>
      </c>
      <c r="H491" s="66">
        <v>4208.97</v>
      </c>
      <c r="I491" s="66">
        <v>19069</v>
      </c>
      <c r="J491" s="66">
        <v>1179.6099999999999</v>
      </c>
      <c r="K491" s="66">
        <v>1067.1500000000001</v>
      </c>
      <c r="L491" s="67">
        <v>0</v>
      </c>
      <c r="M491" s="66">
        <v>0</v>
      </c>
      <c r="N491" s="74">
        <f t="shared" si="7"/>
        <v>1244793.5900000001</v>
      </c>
    </row>
    <row r="492" spans="1:14" s="2" customFormat="1" ht="17.100000000000001" customHeight="1" x14ac:dyDescent="0.3">
      <c r="A492" s="1" t="s">
        <v>980</v>
      </c>
      <c r="B492" s="3" t="s">
        <v>981</v>
      </c>
      <c r="C492" s="66">
        <v>415462.67</v>
      </c>
      <c r="D492" s="66">
        <v>190640.57</v>
      </c>
      <c r="E492" s="66">
        <v>4251.82</v>
      </c>
      <c r="F492" s="66">
        <v>74102.27</v>
      </c>
      <c r="G492" s="66">
        <v>9092.68</v>
      </c>
      <c r="H492" s="66">
        <v>2536.56</v>
      </c>
      <c r="I492" s="66">
        <v>9047.98</v>
      </c>
      <c r="J492" s="66">
        <v>820.68</v>
      </c>
      <c r="K492" s="66">
        <v>596.29999999999995</v>
      </c>
      <c r="L492" s="67">
        <v>0</v>
      </c>
      <c r="M492" s="66">
        <v>0</v>
      </c>
      <c r="N492" s="74">
        <f t="shared" si="7"/>
        <v>706551.53000000014</v>
      </c>
    </row>
    <row r="493" spans="1:14" s="2" customFormat="1" ht="17.100000000000001" customHeight="1" x14ac:dyDescent="0.3">
      <c r="A493" s="1" t="s">
        <v>982</v>
      </c>
      <c r="B493" s="3" t="s">
        <v>983</v>
      </c>
      <c r="C493" s="66">
        <v>259187.05</v>
      </c>
      <c r="D493" s="66">
        <v>134256.23000000001</v>
      </c>
      <c r="E493" s="66">
        <v>3116.06</v>
      </c>
      <c r="F493" s="66">
        <v>41616.39</v>
      </c>
      <c r="G493" s="66">
        <v>6532.69</v>
      </c>
      <c r="H493" s="66">
        <v>1526.35</v>
      </c>
      <c r="I493" s="66">
        <v>5543.2</v>
      </c>
      <c r="J493" s="66">
        <v>640.65</v>
      </c>
      <c r="K493" s="66">
        <v>314.08999999999997</v>
      </c>
      <c r="L493" s="67">
        <v>0</v>
      </c>
      <c r="M493" s="66">
        <v>0</v>
      </c>
      <c r="N493" s="74">
        <f t="shared" si="7"/>
        <v>452732.71000000008</v>
      </c>
    </row>
    <row r="494" spans="1:14" s="2" customFormat="1" ht="17.100000000000001" customHeight="1" x14ac:dyDescent="0.3">
      <c r="A494" s="1" t="s">
        <v>984</v>
      </c>
      <c r="B494" s="3" t="s">
        <v>985</v>
      </c>
      <c r="C494" s="66">
        <v>207466.42</v>
      </c>
      <c r="D494" s="66">
        <v>204755.34</v>
      </c>
      <c r="E494" s="66">
        <v>2384.4499999999998</v>
      </c>
      <c r="F494" s="66">
        <v>31435.71</v>
      </c>
      <c r="G494" s="66">
        <v>4876.6099999999997</v>
      </c>
      <c r="H494" s="66">
        <v>1189.47</v>
      </c>
      <c r="I494" s="66">
        <v>4212.4799999999996</v>
      </c>
      <c r="J494" s="66">
        <v>488.11</v>
      </c>
      <c r="K494" s="66">
        <v>233.93</v>
      </c>
      <c r="L494" s="67">
        <v>0</v>
      </c>
      <c r="M494" s="66">
        <v>0</v>
      </c>
      <c r="N494" s="74">
        <f t="shared" si="7"/>
        <v>457042.51999999996</v>
      </c>
    </row>
    <row r="495" spans="1:14" s="2" customFormat="1" ht="17.100000000000001" customHeight="1" x14ac:dyDescent="0.3">
      <c r="A495" s="1" t="s">
        <v>986</v>
      </c>
      <c r="B495" s="3" t="s">
        <v>987</v>
      </c>
      <c r="C495" s="66">
        <v>291277.36</v>
      </c>
      <c r="D495" s="66">
        <v>115991.15</v>
      </c>
      <c r="E495" s="66">
        <v>2280.38</v>
      </c>
      <c r="F495" s="66">
        <v>44080.99</v>
      </c>
      <c r="G495" s="66">
        <v>3976.85</v>
      </c>
      <c r="H495" s="66">
        <v>1680.92</v>
      </c>
      <c r="I495" s="66">
        <v>4694.4799999999996</v>
      </c>
      <c r="J495" s="66">
        <v>606.86</v>
      </c>
      <c r="K495" s="66">
        <v>353.52</v>
      </c>
      <c r="L495" s="67">
        <v>18742</v>
      </c>
      <c r="M495" s="66">
        <v>0</v>
      </c>
      <c r="N495" s="74">
        <f t="shared" si="7"/>
        <v>483684.50999999995</v>
      </c>
    </row>
    <row r="496" spans="1:14" s="2" customFormat="1" ht="17.100000000000001" customHeight="1" x14ac:dyDescent="0.3">
      <c r="A496" s="1" t="s">
        <v>988</v>
      </c>
      <c r="B496" s="3" t="s">
        <v>989</v>
      </c>
      <c r="C496" s="66">
        <v>154172.67000000001</v>
      </c>
      <c r="D496" s="66">
        <v>42925.599999999999</v>
      </c>
      <c r="E496" s="66">
        <v>1631.49</v>
      </c>
      <c r="F496" s="66">
        <v>33846.400000000001</v>
      </c>
      <c r="G496" s="66">
        <v>260.97000000000003</v>
      </c>
      <c r="H496" s="66">
        <v>1038.24</v>
      </c>
      <c r="I496" s="66">
        <v>2357.29</v>
      </c>
      <c r="J496" s="66">
        <v>266.69</v>
      </c>
      <c r="K496" s="66">
        <v>286.55</v>
      </c>
      <c r="L496" s="67">
        <v>0</v>
      </c>
      <c r="M496" s="66">
        <v>0</v>
      </c>
      <c r="N496" s="74">
        <f t="shared" si="7"/>
        <v>236785.9</v>
      </c>
    </row>
    <row r="497" spans="1:14" s="2" customFormat="1" ht="17.100000000000001" customHeight="1" x14ac:dyDescent="0.3">
      <c r="A497" s="1" t="s">
        <v>990</v>
      </c>
      <c r="B497" s="3" t="s">
        <v>991</v>
      </c>
      <c r="C497" s="66">
        <v>379345.54</v>
      </c>
      <c r="D497" s="66">
        <v>69625.31</v>
      </c>
      <c r="E497" s="66">
        <v>4378.8599999999997</v>
      </c>
      <c r="F497" s="66">
        <v>61431.689999999995</v>
      </c>
      <c r="G497" s="66">
        <v>10067.83</v>
      </c>
      <c r="H497" s="66">
        <v>2236.19</v>
      </c>
      <c r="I497" s="66">
        <v>8503.33</v>
      </c>
      <c r="J497" s="66">
        <v>891.81</v>
      </c>
      <c r="K497" s="66">
        <v>468.91</v>
      </c>
      <c r="L497" s="67">
        <v>0</v>
      </c>
      <c r="M497" s="66">
        <v>0</v>
      </c>
      <c r="N497" s="74">
        <f t="shared" si="7"/>
        <v>536949.47</v>
      </c>
    </row>
    <row r="498" spans="1:14" s="2" customFormat="1" ht="17.100000000000001" customHeight="1" x14ac:dyDescent="0.3">
      <c r="A498" s="1" t="s">
        <v>992</v>
      </c>
      <c r="B498" s="3" t="s">
        <v>993</v>
      </c>
      <c r="C498" s="66">
        <v>237017.16</v>
      </c>
      <c r="D498" s="66">
        <v>57540.31</v>
      </c>
      <c r="E498" s="66">
        <v>2802.23</v>
      </c>
      <c r="F498" s="66">
        <v>38337.65</v>
      </c>
      <c r="G498" s="66">
        <v>6116.73</v>
      </c>
      <c r="H498" s="66">
        <v>1399</v>
      </c>
      <c r="I498" s="66">
        <v>5206.79</v>
      </c>
      <c r="J498" s="66">
        <v>577.08000000000004</v>
      </c>
      <c r="K498" s="66">
        <v>291.18</v>
      </c>
      <c r="L498" s="67">
        <v>0</v>
      </c>
      <c r="M498" s="66">
        <v>0</v>
      </c>
      <c r="N498" s="74">
        <f t="shared" si="7"/>
        <v>349288.12999999995</v>
      </c>
    </row>
    <row r="499" spans="1:14" s="2" customFormat="1" ht="17.100000000000001" customHeight="1" x14ac:dyDescent="0.3">
      <c r="A499" s="1" t="s">
        <v>994</v>
      </c>
      <c r="B499" s="3" t="s">
        <v>995</v>
      </c>
      <c r="C499" s="66">
        <v>335425.34000000003</v>
      </c>
      <c r="D499" s="66">
        <v>150196.5</v>
      </c>
      <c r="E499" s="66">
        <v>3531.32</v>
      </c>
      <c r="F499" s="66">
        <v>62802.41</v>
      </c>
      <c r="G499" s="66">
        <v>10026.879999999999</v>
      </c>
      <c r="H499" s="66">
        <v>2098.41</v>
      </c>
      <c r="I499" s="66">
        <v>8851.39</v>
      </c>
      <c r="J499" s="66">
        <v>714.35</v>
      </c>
      <c r="K499" s="66">
        <v>510.99</v>
      </c>
      <c r="L499" s="67">
        <v>0</v>
      </c>
      <c r="M499" s="66">
        <v>0</v>
      </c>
      <c r="N499" s="74">
        <f t="shared" si="7"/>
        <v>574157.59000000008</v>
      </c>
    </row>
    <row r="500" spans="1:14" s="2" customFormat="1" ht="17.100000000000001" customHeight="1" x14ac:dyDescent="0.3">
      <c r="A500" s="1" t="s">
        <v>996</v>
      </c>
      <c r="B500" s="3" t="s">
        <v>997</v>
      </c>
      <c r="C500" s="66">
        <v>321990.90999999997</v>
      </c>
      <c r="D500" s="66">
        <v>122280.46</v>
      </c>
      <c r="E500" s="66">
        <v>4148.08</v>
      </c>
      <c r="F500" s="66">
        <v>44949.340000000004</v>
      </c>
      <c r="G500" s="66">
        <v>5714.98</v>
      </c>
      <c r="H500" s="66">
        <v>1804.36</v>
      </c>
      <c r="I500" s="66">
        <v>5177.62</v>
      </c>
      <c r="J500" s="66">
        <v>938.78</v>
      </c>
      <c r="K500" s="66">
        <v>314.14</v>
      </c>
      <c r="L500" s="67">
        <v>0</v>
      </c>
      <c r="M500" s="66">
        <v>0</v>
      </c>
      <c r="N500" s="74">
        <f t="shared" si="7"/>
        <v>507318.67000000004</v>
      </c>
    </row>
    <row r="501" spans="1:14" s="2" customFormat="1" ht="17.100000000000001" customHeight="1" x14ac:dyDescent="0.3">
      <c r="A501" s="1" t="s">
        <v>998</v>
      </c>
      <c r="B501" s="3" t="s">
        <v>999</v>
      </c>
      <c r="C501" s="66">
        <v>91471.47</v>
      </c>
      <c r="D501" s="66">
        <v>37490.99</v>
      </c>
      <c r="E501" s="66">
        <v>1193.7</v>
      </c>
      <c r="F501" s="66">
        <v>13317.06</v>
      </c>
      <c r="G501" s="66">
        <v>1091</v>
      </c>
      <c r="H501" s="66">
        <v>521</v>
      </c>
      <c r="I501" s="66">
        <v>1275</v>
      </c>
      <c r="J501" s="66">
        <v>261.64</v>
      </c>
      <c r="K501" s="66">
        <v>94.61</v>
      </c>
      <c r="L501" s="67">
        <v>2366</v>
      </c>
      <c r="M501" s="66">
        <v>0</v>
      </c>
      <c r="N501" s="74">
        <f t="shared" si="7"/>
        <v>149082.47</v>
      </c>
    </row>
    <row r="502" spans="1:14" s="2" customFormat="1" ht="17.100000000000001" customHeight="1" x14ac:dyDescent="0.3">
      <c r="A502" s="1" t="s">
        <v>1000</v>
      </c>
      <c r="B502" s="3" t="s">
        <v>1001</v>
      </c>
      <c r="C502" s="66">
        <v>409036.48</v>
      </c>
      <c r="D502" s="66">
        <v>99673.85</v>
      </c>
      <c r="E502" s="66">
        <v>4518.07</v>
      </c>
      <c r="F502" s="66">
        <v>75258.03</v>
      </c>
      <c r="G502" s="66">
        <v>13092.39</v>
      </c>
      <c r="H502" s="66">
        <v>2542.86</v>
      </c>
      <c r="I502" s="66">
        <v>10933.37</v>
      </c>
      <c r="J502" s="66">
        <v>878.95</v>
      </c>
      <c r="K502" s="66">
        <v>604.42999999999995</v>
      </c>
      <c r="L502" s="67">
        <v>0</v>
      </c>
      <c r="M502" s="66">
        <v>0</v>
      </c>
      <c r="N502" s="74">
        <f t="shared" si="7"/>
        <v>616538.42999999993</v>
      </c>
    </row>
    <row r="503" spans="1:14" s="2" customFormat="1" ht="17.100000000000001" customHeight="1" x14ac:dyDescent="0.3">
      <c r="A503" s="1" t="s">
        <v>1002</v>
      </c>
      <c r="B503" s="3" t="s">
        <v>1003</v>
      </c>
      <c r="C503" s="66">
        <v>269396.07</v>
      </c>
      <c r="D503" s="66">
        <v>58101.2</v>
      </c>
      <c r="E503" s="66">
        <v>3256.32</v>
      </c>
      <c r="F503" s="66">
        <v>44333.67</v>
      </c>
      <c r="G503" s="66">
        <v>6337.74</v>
      </c>
      <c r="H503" s="66">
        <v>1602.97</v>
      </c>
      <c r="I503" s="66">
        <v>5620.29</v>
      </c>
      <c r="J503" s="66">
        <v>658.01</v>
      </c>
      <c r="K503" s="66">
        <v>337.35</v>
      </c>
      <c r="L503" s="67">
        <v>6255</v>
      </c>
      <c r="M503" s="66">
        <v>0</v>
      </c>
      <c r="N503" s="74">
        <f t="shared" si="7"/>
        <v>395898.61999999994</v>
      </c>
    </row>
    <row r="504" spans="1:14" s="2" customFormat="1" ht="17.100000000000001" customHeight="1" x14ac:dyDescent="0.3">
      <c r="A504" s="1" t="s">
        <v>1004</v>
      </c>
      <c r="B504" s="3" t="s">
        <v>1005</v>
      </c>
      <c r="C504" s="66">
        <v>157593.71</v>
      </c>
      <c r="D504" s="66">
        <v>45075.66</v>
      </c>
      <c r="E504" s="66">
        <v>1875.01</v>
      </c>
      <c r="F504" s="66">
        <v>24587.59</v>
      </c>
      <c r="G504" s="66">
        <v>3769.88</v>
      </c>
      <c r="H504" s="66">
        <v>916.88</v>
      </c>
      <c r="I504" s="66">
        <v>3303.04</v>
      </c>
      <c r="J504" s="66">
        <v>391.98</v>
      </c>
      <c r="K504" s="66">
        <v>183.91</v>
      </c>
      <c r="L504" s="67">
        <v>0</v>
      </c>
      <c r="M504" s="66">
        <v>0</v>
      </c>
      <c r="N504" s="74">
        <f t="shared" si="7"/>
        <v>237697.66000000003</v>
      </c>
    </row>
    <row r="505" spans="1:14" s="2" customFormat="1" ht="17.100000000000001" customHeight="1" x14ac:dyDescent="0.3">
      <c r="A505" s="1" t="s">
        <v>1006</v>
      </c>
      <c r="B505" s="3" t="s">
        <v>1007</v>
      </c>
      <c r="C505" s="66">
        <v>326568.67</v>
      </c>
      <c r="D505" s="66">
        <v>86406.13</v>
      </c>
      <c r="E505" s="66">
        <v>3811.52</v>
      </c>
      <c r="F505" s="66">
        <v>54183.46</v>
      </c>
      <c r="G505" s="66">
        <v>8900.57</v>
      </c>
      <c r="H505" s="66">
        <v>1946.53</v>
      </c>
      <c r="I505" s="66">
        <v>7427</v>
      </c>
      <c r="J505" s="66">
        <v>780.27</v>
      </c>
      <c r="K505" s="66">
        <v>416.51</v>
      </c>
      <c r="L505" s="67">
        <v>37848</v>
      </c>
      <c r="M505" s="66">
        <v>0</v>
      </c>
      <c r="N505" s="74">
        <f t="shared" si="7"/>
        <v>528288.66000000015</v>
      </c>
    </row>
    <row r="506" spans="1:14" s="2" customFormat="1" ht="17.100000000000001" customHeight="1" x14ac:dyDescent="0.3">
      <c r="A506" s="1" t="s">
        <v>1008</v>
      </c>
      <c r="B506" s="3" t="s">
        <v>1009</v>
      </c>
      <c r="C506" s="66">
        <v>563487.31999999995</v>
      </c>
      <c r="D506" s="66">
        <v>267156.08</v>
      </c>
      <c r="E506" s="66">
        <v>6286.26</v>
      </c>
      <c r="F506" s="66">
        <v>103276.86</v>
      </c>
      <c r="G506" s="66">
        <v>15893.48</v>
      </c>
      <c r="H506" s="66">
        <v>3501.43</v>
      </c>
      <c r="I506" s="66">
        <v>13948.9</v>
      </c>
      <c r="J506" s="66">
        <v>1279.18</v>
      </c>
      <c r="K506" s="66">
        <v>827.68</v>
      </c>
      <c r="L506" s="67">
        <v>0</v>
      </c>
      <c r="M506" s="66">
        <v>324272.74</v>
      </c>
      <c r="N506" s="74">
        <f t="shared" si="7"/>
        <v>1299929.9300000002</v>
      </c>
    </row>
    <row r="507" spans="1:14" s="2" customFormat="1" ht="17.100000000000001" customHeight="1" x14ac:dyDescent="0.3">
      <c r="A507" s="1" t="s">
        <v>1010</v>
      </c>
      <c r="B507" s="3" t="s">
        <v>1011</v>
      </c>
      <c r="C507" s="66">
        <v>268453.23</v>
      </c>
      <c r="D507" s="66">
        <v>103398.64</v>
      </c>
      <c r="E507" s="66">
        <v>2566.1799999999998</v>
      </c>
      <c r="F507" s="66">
        <v>52272.480000000003</v>
      </c>
      <c r="G507" s="66">
        <v>3833.44</v>
      </c>
      <c r="H507" s="66">
        <v>1703.23</v>
      </c>
      <c r="I507" s="66">
        <v>5289.41</v>
      </c>
      <c r="J507" s="66">
        <v>525.94000000000005</v>
      </c>
      <c r="K507" s="66">
        <v>435.61</v>
      </c>
      <c r="L507" s="67">
        <v>0</v>
      </c>
      <c r="M507" s="66">
        <v>0</v>
      </c>
      <c r="N507" s="74">
        <f t="shared" si="7"/>
        <v>438478.15999999992</v>
      </c>
    </row>
    <row r="508" spans="1:14" s="2" customFormat="1" ht="17.100000000000001" customHeight="1" x14ac:dyDescent="0.3">
      <c r="A508" s="1" t="s">
        <v>1012</v>
      </c>
      <c r="B508" s="3" t="s">
        <v>1013</v>
      </c>
      <c r="C508" s="66">
        <v>647063.03</v>
      </c>
      <c r="D508" s="66">
        <v>422746.52</v>
      </c>
      <c r="E508" s="66">
        <v>6743.91</v>
      </c>
      <c r="F508" s="66">
        <v>127137.91</v>
      </c>
      <c r="G508" s="66">
        <v>16349.91</v>
      </c>
      <c r="H508" s="66">
        <v>4131.32</v>
      </c>
      <c r="I508" s="66">
        <v>16063.79</v>
      </c>
      <c r="J508" s="66">
        <v>1230.9100000000001</v>
      </c>
      <c r="K508" s="66">
        <v>1048.98</v>
      </c>
      <c r="L508" s="67">
        <v>0</v>
      </c>
      <c r="M508" s="66">
        <v>0</v>
      </c>
      <c r="N508" s="74">
        <f t="shared" si="7"/>
        <v>1242516.2799999998</v>
      </c>
    </row>
    <row r="509" spans="1:14" s="2" customFormat="1" ht="17.100000000000001" customHeight="1" x14ac:dyDescent="0.3">
      <c r="A509" s="1" t="s">
        <v>1014</v>
      </c>
      <c r="B509" s="3" t="s">
        <v>1015</v>
      </c>
      <c r="C509" s="66">
        <v>115506.35</v>
      </c>
      <c r="D509" s="66">
        <v>54505.79</v>
      </c>
      <c r="E509" s="66">
        <v>1618.68</v>
      </c>
      <c r="F509" s="66">
        <v>14949.67</v>
      </c>
      <c r="G509" s="66">
        <v>2024.37</v>
      </c>
      <c r="H509" s="66">
        <v>632.4</v>
      </c>
      <c r="I509" s="66">
        <v>1745.59</v>
      </c>
      <c r="J509" s="66">
        <v>353.07</v>
      </c>
      <c r="K509" s="66">
        <v>97.5</v>
      </c>
      <c r="L509" s="67">
        <v>0</v>
      </c>
      <c r="M509" s="66">
        <v>0</v>
      </c>
      <c r="N509" s="74">
        <f t="shared" si="7"/>
        <v>191433.42</v>
      </c>
    </row>
    <row r="510" spans="1:14" s="2" customFormat="1" ht="17.100000000000001" customHeight="1" x14ac:dyDescent="0.3">
      <c r="A510" s="1" t="s">
        <v>1016</v>
      </c>
      <c r="B510" s="3" t="s">
        <v>1017</v>
      </c>
      <c r="C510" s="66">
        <v>383478.61</v>
      </c>
      <c r="D510" s="66">
        <v>62052.6</v>
      </c>
      <c r="E510" s="66">
        <v>4280.01</v>
      </c>
      <c r="F510" s="66">
        <v>63065.3</v>
      </c>
      <c r="G510" s="66">
        <v>10780.94</v>
      </c>
      <c r="H510" s="66">
        <v>2274.92</v>
      </c>
      <c r="I510" s="66">
        <v>8828.01</v>
      </c>
      <c r="J510" s="66">
        <v>929.87</v>
      </c>
      <c r="K510" s="66">
        <v>487.76</v>
      </c>
      <c r="L510" s="67">
        <v>0</v>
      </c>
      <c r="M510" s="66">
        <v>0</v>
      </c>
      <c r="N510" s="74">
        <f t="shared" si="7"/>
        <v>536178.02</v>
      </c>
    </row>
    <row r="511" spans="1:14" s="2" customFormat="1" ht="17.100000000000001" customHeight="1" x14ac:dyDescent="0.3">
      <c r="A511" s="1" t="s">
        <v>1018</v>
      </c>
      <c r="B511" s="3" t="s">
        <v>1019</v>
      </c>
      <c r="C511" s="66">
        <v>143697.91</v>
      </c>
      <c r="D511" s="66">
        <v>51314.63</v>
      </c>
      <c r="E511" s="66">
        <v>1797.93</v>
      </c>
      <c r="F511" s="66">
        <v>13903.82</v>
      </c>
      <c r="G511" s="66">
        <v>850.3</v>
      </c>
      <c r="H511" s="66">
        <v>709.42</v>
      </c>
      <c r="I511" s="66">
        <v>1016.71</v>
      </c>
      <c r="J511" s="66">
        <v>426.87</v>
      </c>
      <c r="K511" s="66">
        <v>76.66</v>
      </c>
      <c r="L511" s="67">
        <v>0</v>
      </c>
      <c r="M511" s="66">
        <v>0</v>
      </c>
      <c r="N511" s="74">
        <f t="shared" si="7"/>
        <v>213794.25</v>
      </c>
    </row>
    <row r="512" spans="1:14" s="2" customFormat="1" ht="17.100000000000001" customHeight="1" x14ac:dyDescent="0.3">
      <c r="A512" s="1" t="s">
        <v>1020</v>
      </c>
      <c r="B512" s="3" t="s">
        <v>1021</v>
      </c>
      <c r="C512" s="66">
        <v>282000.59000000003</v>
      </c>
      <c r="D512" s="66">
        <v>97373.99</v>
      </c>
      <c r="E512" s="66">
        <v>2778.96</v>
      </c>
      <c r="F512" s="66">
        <v>56591.3</v>
      </c>
      <c r="G512" s="66">
        <v>3205.01</v>
      </c>
      <c r="H512" s="66">
        <v>1813.48</v>
      </c>
      <c r="I512" s="66">
        <v>5250.02</v>
      </c>
      <c r="J512" s="66">
        <v>485.02</v>
      </c>
      <c r="K512" s="66">
        <v>472.78</v>
      </c>
      <c r="L512" s="67">
        <v>0</v>
      </c>
      <c r="M512" s="66">
        <v>0</v>
      </c>
      <c r="N512" s="74">
        <f t="shared" si="7"/>
        <v>449971.15000000008</v>
      </c>
    </row>
    <row r="513" spans="1:14" s="2" customFormat="1" ht="17.100000000000001" customHeight="1" x14ac:dyDescent="0.3">
      <c r="A513" s="1" t="s">
        <v>1022</v>
      </c>
      <c r="B513" s="3" t="s">
        <v>1023</v>
      </c>
      <c r="C513" s="66">
        <v>1148306.78</v>
      </c>
      <c r="D513" s="66">
        <v>249447.37</v>
      </c>
      <c r="E513" s="66">
        <v>8930.6299999999992</v>
      </c>
      <c r="F513" s="66">
        <v>311235.31</v>
      </c>
      <c r="G513" s="66">
        <v>15275.32</v>
      </c>
      <c r="H513" s="66">
        <v>8534.02</v>
      </c>
      <c r="I513" s="66">
        <v>29535.1</v>
      </c>
      <c r="J513" s="66">
        <v>936.4</v>
      </c>
      <c r="K513" s="66">
        <v>2820.46</v>
      </c>
      <c r="L513" s="67">
        <v>0</v>
      </c>
      <c r="M513" s="66">
        <v>0</v>
      </c>
      <c r="N513" s="74">
        <f t="shared" si="7"/>
        <v>1775021.39</v>
      </c>
    </row>
    <row r="514" spans="1:14" s="2" customFormat="1" ht="17.100000000000001" customHeight="1" x14ac:dyDescent="0.3">
      <c r="A514" s="1" t="s">
        <v>1024</v>
      </c>
      <c r="B514" s="3" t="s">
        <v>1025</v>
      </c>
      <c r="C514" s="66">
        <v>104150.97</v>
      </c>
      <c r="D514" s="66">
        <v>44146.75</v>
      </c>
      <c r="E514" s="66">
        <v>1500.79</v>
      </c>
      <c r="F514" s="66">
        <v>12875.77</v>
      </c>
      <c r="G514" s="66">
        <v>1612.98</v>
      </c>
      <c r="H514" s="66">
        <v>562.48</v>
      </c>
      <c r="I514" s="66">
        <v>1417.4</v>
      </c>
      <c r="J514" s="66">
        <v>330.91</v>
      </c>
      <c r="K514" s="66">
        <v>80.739999999999995</v>
      </c>
      <c r="L514" s="67">
        <v>0</v>
      </c>
      <c r="M514" s="66">
        <v>0</v>
      </c>
      <c r="N514" s="74">
        <f t="shared" si="7"/>
        <v>166678.79</v>
      </c>
    </row>
    <row r="515" spans="1:14" s="2" customFormat="1" ht="17.100000000000001" customHeight="1" x14ac:dyDescent="0.3">
      <c r="A515" s="1" t="s">
        <v>1026</v>
      </c>
      <c r="B515" s="3" t="s">
        <v>1027</v>
      </c>
      <c r="C515" s="66">
        <v>262130.82</v>
      </c>
      <c r="D515" s="66">
        <v>73441.72</v>
      </c>
      <c r="E515" s="66">
        <v>3023.8</v>
      </c>
      <c r="F515" s="66">
        <v>44381.09</v>
      </c>
      <c r="G515" s="66">
        <v>6466.73</v>
      </c>
      <c r="H515" s="66">
        <v>1574.56</v>
      </c>
      <c r="I515" s="66">
        <v>5799.11</v>
      </c>
      <c r="J515" s="66">
        <v>607.12</v>
      </c>
      <c r="K515" s="66">
        <v>344.32</v>
      </c>
      <c r="L515" s="67">
        <v>0</v>
      </c>
      <c r="M515" s="66">
        <v>0</v>
      </c>
      <c r="N515" s="74">
        <f t="shared" si="7"/>
        <v>397769.27</v>
      </c>
    </row>
    <row r="516" spans="1:14" s="2" customFormat="1" ht="17.100000000000001" customHeight="1" x14ac:dyDescent="0.3">
      <c r="A516" s="1" t="s">
        <v>1028</v>
      </c>
      <c r="B516" s="3" t="s">
        <v>1029</v>
      </c>
      <c r="C516" s="66">
        <v>162286.67000000001</v>
      </c>
      <c r="D516" s="66">
        <v>51680.47</v>
      </c>
      <c r="E516" s="66">
        <v>1688.17</v>
      </c>
      <c r="F516" s="66">
        <v>29806.54</v>
      </c>
      <c r="G516" s="66">
        <v>3235.52</v>
      </c>
      <c r="H516" s="66">
        <v>1003.93</v>
      </c>
      <c r="I516" s="66">
        <v>3477.13</v>
      </c>
      <c r="J516" s="66">
        <v>309.38</v>
      </c>
      <c r="K516" s="66">
        <v>241.27</v>
      </c>
      <c r="L516" s="67">
        <v>0</v>
      </c>
      <c r="M516" s="66">
        <v>0</v>
      </c>
      <c r="N516" s="74">
        <f t="shared" si="7"/>
        <v>253729.08000000002</v>
      </c>
    </row>
    <row r="517" spans="1:14" s="2" customFormat="1" ht="17.100000000000001" customHeight="1" x14ac:dyDescent="0.3">
      <c r="A517" s="1" t="s">
        <v>1030</v>
      </c>
      <c r="B517" s="3" t="s">
        <v>1031</v>
      </c>
      <c r="C517" s="66">
        <v>737465.11</v>
      </c>
      <c r="D517" s="66">
        <v>293092.77</v>
      </c>
      <c r="E517" s="66">
        <v>7244.36</v>
      </c>
      <c r="F517" s="66">
        <v>142331.97</v>
      </c>
      <c r="G517" s="66">
        <v>23895.05</v>
      </c>
      <c r="H517" s="66">
        <v>4657.97</v>
      </c>
      <c r="I517" s="66">
        <v>20424.169999999998</v>
      </c>
      <c r="J517" s="66">
        <v>1350.58</v>
      </c>
      <c r="K517" s="66">
        <v>1178.04</v>
      </c>
      <c r="L517" s="67">
        <v>0</v>
      </c>
      <c r="M517" s="66">
        <v>0</v>
      </c>
      <c r="N517" s="74">
        <f t="shared" si="7"/>
        <v>1231640.02</v>
      </c>
    </row>
    <row r="518" spans="1:14" s="2" customFormat="1" ht="17.100000000000001" customHeight="1" x14ac:dyDescent="0.3">
      <c r="A518" s="1" t="s">
        <v>1032</v>
      </c>
      <c r="B518" s="3" t="s">
        <v>1033</v>
      </c>
      <c r="C518" s="66">
        <v>128815.46</v>
      </c>
      <c r="D518" s="66">
        <v>51136.88</v>
      </c>
      <c r="E518" s="66">
        <v>1803.3</v>
      </c>
      <c r="F518" s="66">
        <v>17318.21</v>
      </c>
      <c r="G518" s="66">
        <v>1558.24</v>
      </c>
      <c r="H518" s="66">
        <v>714.58</v>
      </c>
      <c r="I518" s="66">
        <v>1650.25</v>
      </c>
      <c r="J518" s="66">
        <v>386.08</v>
      </c>
      <c r="K518" s="66">
        <v>115.51</v>
      </c>
      <c r="L518" s="67">
        <v>3158</v>
      </c>
      <c r="M518" s="66">
        <v>0</v>
      </c>
      <c r="N518" s="74">
        <f t="shared" si="7"/>
        <v>206656.50999999995</v>
      </c>
    </row>
    <row r="519" spans="1:14" s="2" customFormat="1" ht="17.100000000000001" customHeight="1" x14ac:dyDescent="0.3">
      <c r="A519" s="1" t="s">
        <v>1034</v>
      </c>
      <c r="B519" s="3" t="s">
        <v>1035</v>
      </c>
      <c r="C519" s="66">
        <v>281258.94</v>
      </c>
      <c r="D519" s="66">
        <v>182335.11</v>
      </c>
      <c r="E519" s="66">
        <v>3232.64</v>
      </c>
      <c r="F519" s="66">
        <v>47356.86</v>
      </c>
      <c r="G519" s="66">
        <v>6946.43</v>
      </c>
      <c r="H519" s="66">
        <v>1685.21</v>
      </c>
      <c r="I519" s="66">
        <v>6152.93</v>
      </c>
      <c r="J519" s="66">
        <v>648.29</v>
      </c>
      <c r="K519" s="66">
        <v>366.91</v>
      </c>
      <c r="L519" s="67">
        <v>13480</v>
      </c>
      <c r="M519" s="66">
        <v>0</v>
      </c>
      <c r="N519" s="74">
        <f t="shared" si="7"/>
        <v>543463.32000000007</v>
      </c>
    </row>
    <row r="520" spans="1:14" s="2" customFormat="1" ht="17.100000000000001" customHeight="1" x14ac:dyDescent="0.3">
      <c r="A520" s="1" t="s">
        <v>1036</v>
      </c>
      <c r="B520" s="3" t="s">
        <v>1037</v>
      </c>
      <c r="C520" s="66">
        <v>127568.31</v>
      </c>
      <c r="D520" s="66">
        <v>44600.800000000003</v>
      </c>
      <c r="E520" s="66">
        <v>1801.2</v>
      </c>
      <c r="F520" s="66">
        <v>16680.099999999999</v>
      </c>
      <c r="G520" s="66">
        <v>2254.46</v>
      </c>
      <c r="H520" s="66">
        <v>701.01</v>
      </c>
      <c r="I520" s="66">
        <v>1938.15</v>
      </c>
      <c r="J520" s="66">
        <v>389.43</v>
      </c>
      <c r="K520" s="66">
        <v>109.16</v>
      </c>
      <c r="L520" s="67">
        <v>15354</v>
      </c>
      <c r="M520" s="66">
        <v>0</v>
      </c>
      <c r="N520" s="74">
        <f t="shared" si="7"/>
        <v>211396.62</v>
      </c>
    </row>
    <row r="521" spans="1:14" s="2" customFormat="1" ht="17.100000000000001" customHeight="1" x14ac:dyDescent="0.3">
      <c r="A521" s="1" t="s">
        <v>1038</v>
      </c>
      <c r="B521" s="3" t="s">
        <v>1039</v>
      </c>
      <c r="C521" s="66">
        <v>579775.04</v>
      </c>
      <c r="D521" s="66">
        <v>80520.399999999994</v>
      </c>
      <c r="E521" s="66">
        <v>6192.33</v>
      </c>
      <c r="F521" s="66">
        <v>106677.82</v>
      </c>
      <c r="G521" s="66">
        <v>18251.45</v>
      </c>
      <c r="H521" s="66">
        <v>3597.8</v>
      </c>
      <c r="I521" s="66">
        <v>15627.61</v>
      </c>
      <c r="J521" s="66">
        <v>1194.4000000000001</v>
      </c>
      <c r="K521" s="66">
        <v>861.13</v>
      </c>
      <c r="L521" s="67">
        <v>0</v>
      </c>
      <c r="M521" s="66">
        <v>0</v>
      </c>
      <c r="N521" s="74">
        <f t="shared" ref="N521:N578" si="8">SUM(C521:M521)</f>
        <v>812697.9800000001</v>
      </c>
    </row>
    <row r="522" spans="1:14" s="2" customFormat="1" ht="17.100000000000001" customHeight="1" x14ac:dyDescent="0.3">
      <c r="A522" s="1" t="s">
        <v>1040</v>
      </c>
      <c r="B522" s="3" t="s">
        <v>1041</v>
      </c>
      <c r="C522" s="66">
        <v>140818.70000000001</v>
      </c>
      <c r="D522" s="66">
        <v>68711.210000000006</v>
      </c>
      <c r="E522" s="66">
        <v>2033.36</v>
      </c>
      <c r="F522" s="66">
        <v>17488.010000000002</v>
      </c>
      <c r="G522" s="66">
        <v>1969.84</v>
      </c>
      <c r="H522" s="66">
        <v>761.28</v>
      </c>
      <c r="I522" s="66">
        <v>1785.57</v>
      </c>
      <c r="J522" s="66">
        <v>446.47</v>
      </c>
      <c r="K522" s="66">
        <v>109.89</v>
      </c>
      <c r="L522" s="67">
        <v>5301</v>
      </c>
      <c r="M522" s="66">
        <v>0</v>
      </c>
      <c r="N522" s="74">
        <f t="shared" si="8"/>
        <v>239425.33000000005</v>
      </c>
    </row>
    <row r="523" spans="1:14" s="2" customFormat="1" ht="17.100000000000001" customHeight="1" x14ac:dyDescent="0.3">
      <c r="A523" s="1" t="s">
        <v>1042</v>
      </c>
      <c r="B523" s="3" t="s">
        <v>1043</v>
      </c>
      <c r="C523" s="66">
        <v>6649289.4500000002</v>
      </c>
      <c r="D523" s="66">
        <v>2595178.8199999998</v>
      </c>
      <c r="E523" s="66">
        <v>59010.12</v>
      </c>
      <c r="F523" s="66">
        <v>1468052.79</v>
      </c>
      <c r="G523" s="66">
        <v>135412.1</v>
      </c>
      <c r="H523" s="66">
        <v>44596.15</v>
      </c>
      <c r="I523" s="66">
        <v>165669.96</v>
      </c>
      <c r="J523" s="66">
        <v>9441.9699999999993</v>
      </c>
      <c r="K523" s="66">
        <v>12684.83</v>
      </c>
      <c r="L523" s="67">
        <v>630804</v>
      </c>
      <c r="M523" s="66">
        <v>0</v>
      </c>
      <c r="N523" s="74">
        <f t="shared" si="8"/>
        <v>11770140.190000001</v>
      </c>
    </row>
    <row r="524" spans="1:14" s="2" customFormat="1" ht="17.100000000000001" customHeight="1" x14ac:dyDescent="0.3">
      <c r="A524" s="1" t="s">
        <v>1044</v>
      </c>
      <c r="B524" s="3" t="s">
        <v>1045</v>
      </c>
      <c r="C524" s="66">
        <v>384708.06</v>
      </c>
      <c r="D524" s="66">
        <v>62726.31</v>
      </c>
      <c r="E524" s="66">
        <v>4189.95</v>
      </c>
      <c r="F524" s="66">
        <v>66637.279999999999</v>
      </c>
      <c r="G524" s="66">
        <v>10711.74</v>
      </c>
      <c r="H524" s="66">
        <v>2326.3200000000002</v>
      </c>
      <c r="I524" s="66">
        <v>9295.75</v>
      </c>
      <c r="J524" s="66">
        <v>822.86</v>
      </c>
      <c r="K524" s="66">
        <v>526.15</v>
      </c>
      <c r="L524" s="67">
        <v>0</v>
      </c>
      <c r="M524" s="66">
        <v>0</v>
      </c>
      <c r="N524" s="74">
        <f t="shared" si="8"/>
        <v>541944.41999999993</v>
      </c>
    </row>
    <row r="525" spans="1:14" s="2" customFormat="1" ht="17.100000000000001" customHeight="1" x14ac:dyDescent="0.3">
      <c r="A525" s="1" t="s">
        <v>1046</v>
      </c>
      <c r="B525" s="3" t="s">
        <v>1047</v>
      </c>
      <c r="C525" s="66">
        <v>548480.62</v>
      </c>
      <c r="D525" s="66">
        <v>182003.72</v>
      </c>
      <c r="E525" s="66">
        <v>5055.8500000000004</v>
      </c>
      <c r="F525" s="66">
        <v>123616.87999999999</v>
      </c>
      <c r="G525" s="66">
        <v>12693</v>
      </c>
      <c r="H525" s="66">
        <v>3725.9</v>
      </c>
      <c r="I525" s="66">
        <v>14281.53</v>
      </c>
      <c r="J525" s="66">
        <v>863.04</v>
      </c>
      <c r="K525" s="66">
        <v>1069.3800000000001</v>
      </c>
      <c r="L525" s="67">
        <v>0</v>
      </c>
      <c r="M525" s="66">
        <v>0</v>
      </c>
      <c r="N525" s="74">
        <f t="shared" si="8"/>
        <v>891789.92</v>
      </c>
    </row>
    <row r="526" spans="1:14" s="2" customFormat="1" ht="17.100000000000001" customHeight="1" x14ac:dyDescent="0.3">
      <c r="A526" s="1" t="s">
        <v>1048</v>
      </c>
      <c r="B526" s="3" t="s">
        <v>1049</v>
      </c>
      <c r="C526" s="66">
        <v>79903.820000000007</v>
      </c>
      <c r="D526" s="66">
        <v>35678.660000000003</v>
      </c>
      <c r="E526" s="66">
        <v>1077.97</v>
      </c>
      <c r="F526" s="66">
        <v>11323.66</v>
      </c>
      <c r="G526" s="66">
        <v>226.05</v>
      </c>
      <c r="H526" s="66">
        <v>450.57</v>
      </c>
      <c r="I526" s="66">
        <v>722.44</v>
      </c>
      <c r="J526" s="66">
        <v>218.88</v>
      </c>
      <c r="K526" s="66">
        <v>78.510000000000005</v>
      </c>
      <c r="L526" s="67">
        <v>0</v>
      </c>
      <c r="M526" s="66">
        <v>0</v>
      </c>
      <c r="N526" s="74">
        <f t="shared" si="8"/>
        <v>129680.56000000003</v>
      </c>
    </row>
    <row r="527" spans="1:14" s="2" customFormat="1" ht="17.100000000000001" customHeight="1" x14ac:dyDescent="0.3">
      <c r="A527" s="1" t="s">
        <v>1050</v>
      </c>
      <c r="B527" s="3" t="s">
        <v>1051</v>
      </c>
      <c r="C527" s="66">
        <v>291328.09000000003</v>
      </c>
      <c r="D527" s="66">
        <v>165987.13</v>
      </c>
      <c r="E527" s="66">
        <v>3009.88</v>
      </c>
      <c r="F527" s="66">
        <v>57226.47</v>
      </c>
      <c r="G527" s="66">
        <v>6793.06</v>
      </c>
      <c r="H527" s="66">
        <v>1859.79</v>
      </c>
      <c r="I527" s="66">
        <v>7027.2</v>
      </c>
      <c r="J527" s="66">
        <v>565.74</v>
      </c>
      <c r="K527" s="66">
        <v>472.84</v>
      </c>
      <c r="L527" s="67">
        <v>0</v>
      </c>
      <c r="M527" s="66">
        <v>0</v>
      </c>
      <c r="N527" s="74">
        <f t="shared" si="8"/>
        <v>534270.20000000007</v>
      </c>
    </row>
    <row r="528" spans="1:14" s="2" customFormat="1" ht="17.100000000000001" customHeight="1" x14ac:dyDescent="0.3">
      <c r="A528" s="1" t="s">
        <v>1052</v>
      </c>
      <c r="B528" s="3" t="s">
        <v>1053</v>
      </c>
      <c r="C528" s="66">
        <v>630706.28</v>
      </c>
      <c r="D528" s="66">
        <v>337915.47</v>
      </c>
      <c r="E528" s="66">
        <v>6575.07</v>
      </c>
      <c r="F528" s="66">
        <v>114433.79</v>
      </c>
      <c r="G528" s="66">
        <v>14981.91</v>
      </c>
      <c r="H528" s="66">
        <v>3887.18</v>
      </c>
      <c r="I528" s="66">
        <v>14497.34</v>
      </c>
      <c r="J528" s="66">
        <v>1322.79</v>
      </c>
      <c r="K528" s="66">
        <v>923.64</v>
      </c>
      <c r="L528" s="67">
        <v>0</v>
      </c>
      <c r="M528" s="66">
        <v>0</v>
      </c>
      <c r="N528" s="74">
        <f t="shared" si="8"/>
        <v>1125243.4699999997</v>
      </c>
    </row>
    <row r="529" spans="1:14" s="2" customFormat="1" ht="17.100000000000001" customHeight="1" x14ac:dyDescent="0.3">
      <c r="A529" s="1" t="s">
        <v>1054</v>
      </c>
      <c r="B529" s="3" t="s">
        <v>1055</v>
      </c>
      <c r="C529" s="66">
        <v>88005.98</v>
      </c>
      <c r="D529" s="66">
        <v>41628.879999999997</v>
      </c>
      <c r="E529" s="66">
        <v>1359.51</v>
      </c>
      <c r="F529" s="66">
        <v>9394.99</v>
      </c>
      <c r="G529" s="66">
        <v>505.47</v>
      </c>
      <c r="H529" s="66">
        <v>454.79</v>
      </c>
      <c r="I529" s="66">
        <v>641.78</v>
      </c>
      <c r="J529" s="66">
        <v>301.24</v>
      </c>
      <c r="K529" s="66">
        <v>50.72</v>
      </c>
      <c r="L529" s="67">
        <v>2281</v>
      </c>
      <c r="M529" s="66">
        <v>0</v>
      </c>
      <c r="N529" s="74">
        <f t="shared" si="8"/>
        <v>144624.35999999999</v>
      </c>
    </row>
    <row r="530" spans="1:14" s="2" customFormat="1" ht="17.100000000000001" customHeight="1" x14ac:dyDescent="0.3">
      <c r="A530" s="1" t="s">
        <v>1056</v>
      </c>
      <c r="B530" s="3" t="s">
        <v>1057</v>
      </c>
      <c r="C530" s="66">
        <v>127187.25</v>
      </c>
      <c r="D530" s="66">
        <v>41078</v>
      </c>
      <c r="E530" s="66">
        <v>1720.9</v>
      </c>
      <c r="F530" s="66">
        <v>17380.93</v>
      </c>
      <c r="G530" s="66">
        <v>2478.83</v>
      </c>
      <c r="H530" s="66">
        <v>708.65</v>
      </c>
      <c r="I530" s="66">
        <v>2112.06</v>
      </c>
      <c r="J530" s="66">
        <v>371.16</v>
      </c>
      <c r="K530" s="66">
        <v>118.29</v>
      </c>
      <c r="L530" s="67">
        <v>0</v>
      </c>
      <c r="M530" s="66">
        <v>0</v>
      </c>
      <c r="N530" s="74">
        <f t="shared" si="8"/>
        <v>193156.06999999998</v>
      </c>
    </row>
    <row r="531" spans="1:14" s="2" customFormat="1" ht="17.100000000000001" customHeight="1" x14ac:dyDescent="0.3">
      <c r="A531" s="1" t="s">
        <v>1058</v>
      </c>
      <c r="B531" s="3" t="s">
        <v>1059</v>
      </c>
      <c r="C531" s="66">
        <v>258265.45</v>
      </c>
      <c r="D531" s="66">
        <v>93908.76</v>
      </c>
      <c r="E531" s="66">
        <v>2716.07</v>
      </c>
      <c r="F531" s="66">
        <v>41221.15</v>
      </c>
      <c r="G531" s="66">
        <v>3276.57</v>
      </c>
      <c r="H531" s="66">
        <v>1512.59</v>
      </c>
      <c r="I531" s="66">
        <v>4101.22</v>
      </c>
      <c r="J531" s="66">
        <v>681.44</v>
      </c>
      <c r="K531" s="66">
        <v>319.60000000000002</v>
      </c>
      <c r="L531" s="67">
        <v>0</v>
      </c>
      <c r="M531" s="66">
        <v>0</v>
      </c>
      <c r="N531" s="74">
        <f t="shared" si="8"/>
        <v>406002.85000000003</v>
      </c>
    </row>
    <row r="532" spans="1:14" s="2" customFormat="1" ht="17.100000000000001" customHeight="1" x14ac:dyDescent="0.3">
      <c r="A532" s="1" t="s">
        <v>1060</v>
      </c>
      <c r="B532" s="3" t="s">
        <v>1061</v>
      </c>
      <c r="C532" s="66">
        <v>79812.75</v>
      </c>
      <c r="D532" s="66">
        <v>39797.08</v>
      </c>
      <c r="E532" s="66">
        <v>1175.44</v>
      </c>
      <c r="F532" s="66">
        <v>7892.26</v>
      </c>
      <c r="G532" s="66">
        <v>654.29999999999995</v>
      </c>
      <c r="H532" s="66">
        <v>401.5</v>
      </c>
      <c r="I532" s="66">
        <v>639.23</v>
      </c>
      <c r="J532" s="66">
        <v>263.14999999999998</v>
      </c>
      <c r="K532" s="66">
        <v>40.6</v>
      </c>
      <c r="L532" s="67">
        <v>7612</v>
      </c>
      <c r="M532" s="66">
        <v>0</v>
      </c>
      <c r="N532" s="74">
        <f t="shared" si="8"/>
        <v>138288.31</v>
      </c>
    </row>
    <row r="533" spans="1:14" s="2" customFormat="1" ht="17.100000000000001" customHeight="1" x14ac:dyDescent="0.3">
      <c r="A533" s="1" t="s">
        <v>1062</v>
      </c>
      <c r="B533" s="3" t="s">
        <v>1063</v>
      </c>
      <c r="C533" s="66">
        <v>1158584.1000000001</v>
      </c>
      <c r="D533" s="66">
        <v>377280.66</v>
      </c>
      <c r="E533" s="66">
        <v>9165.6200000000008</v>
      </c>
      <c r="F533" s="66">
        <v>214687.71</v>
      </c>
      <c r="G533" s="66">
        <v>25132.71</v>
      </c>
      <c r="H533" s="66">
        <v>7247.65</v>
      </c>
      <c r="I533" s="66">
        <v>26453.81</v>
      </c>
      <c r="J533" s="66">
        <v>2095.3000000000002</v>
      </c>
      <c r="K533" s="66">
        <v>1813.51</v>
      </c>
      <c r="L533" s="67">
        <v>0</v>
      </c>
      <c r="M533" s="66">
        <v>0</v>
      </c>
      <c r="N533" s="74">
        <f t="shared" si="8"/>
        <v>1822461.07</v>
      </c>
    </row>
    <row r="534" spans="1:14" s="2" customFormat="1" ht="17.100000000000001" customHeight="1" x14ac:dyDescent="0.3">
      <c r="A534" s="1" t="s">
        <v>1064</v>
      </c>
      <c r="B534" s="3" t="s">
        <v>1065</v>
      </c>
      <c r="C534" s="66">
        <v>1080821.48</v>
      </c>
      <c r="D534" s="66">
        <v>564885.64</v>
      </c>
      <c r="E534" s="66">
        <v>10508.62</v>
      </c>
      <c r="F534" s="66">
        <v>216601.64</v>
      </c>
      <c r="G534" s="66">
        <v>34014.720000000001</v>
      </c>
      <c r="H534" s="66">
        <v>6944</v>
      </c>
      <c r="I534" s="66">
        <v>30604.9</v>
      </c>
      <c r="J534" s="66">
        <v>1885.7</v>
      </c>
      <c r="K534" s="66">
        <v>1812.38</v>
      </c>
      <c r="L534" s="67">
        <v>0</v>
      </c>
      <c r="M534" s="66">
        <v>0</v>
      </c>
      <c r="N534" s="74">
        <f t="shared" si="8"/>
        <v>1948079.08</v>
      </c>
    </row>
    <row r="535" spans="1:14" s="2" customFormat="1" ht="17.100000000000001" customHeight="1" x14ac:dyDescent="0.3">
      <c r="A535" s="1" t="s">
        <v>1066</v>
      </c>
      <c r="B535" s="3" t="s">
        <v>1067</v>
      </c>
      <c r="C535" s="66">
        <v>278805.99</v>
      </c>
      <c r="D535" s="66">
        <v>194492.35</v>
      </c>
      <c r="E535" s="66">
        <v>3167.63</v>
      </c>
      <c r="F535" s="66">
        <v>48104.6</v>
      </c>
      <c r="G535" s="66">
        <v>5101</v>
      </c>
      <c r="H535" s="66">
        <v>1689</v>
      </c>
      <c r="I535" s="66">
        <v>5394.95</v>
      </c>
      <c r="J535" s="66">
        <v>661.53</v>
      </c>
      <c r="K535" s="66">
        <v>376.94</v>
      </c>
      <c r="L535" s="67">
        <v>0</v>
      </c>
      <c r="M535" s="66">
        <v>0</v>
      </c>
      <c r="N535" s="74">
        <f t="shared" si="8"/>
        <v>537793.98999999987</v>
      </c>
    </row>
    <row r="536" spans="1:14" s="2" customFormat="1" ht="17.100000000000001" customHeight="1" x14ac:dyDescent="0.3">
      <c r="A536" s="1" t="s">
        <v>1068</v>
      </c>
      <c r="B536" s="3" t="s">
        <v>1069</v>
      </c>
      <c r="C536" s="66">
        <v>154494.63</v>
      </c>
      <c r="D536" s="66">
        <v>62536.13</v>
      </c>
      <c r="E536" s="66">
        <v>1922.27</v>
      </c>
      <c r="F536" s="66">
        <v>23635.410000000003</v>
      </c>
      <c r="G536" s="66">
        <v>1850.94</v>
      </c>
      <c r="H536" s="66">
        <v>895.3</v>
      </c>
      <c r="I536" s="66">
        <v>2246.17</v>
      </c>
      <c r="J536" s="66">
        <v>424.87</v>
      </c>
      <c r="K536" s="66">
        <v>173.81</v>
      </c>
      <c r="L536" s="67">
        <v>0</v>
      </c>
      <c r="M536" s="66">
        <v>0</v>
      </c>
      <c r="N536" s="74">
        <f t="shared" si="8"/>
        <v>248179.53</v>
      </c>
    </row>
    <row r="537" spans="1:14" s="2" customFormat="1" ht="17.100000000000001" customHeight="1" x14ac:dyDescent="0.3">
      <c r="A537" s="1" t="s">
        <v>1070</v>
      </c>
      <c r="B537" s="3" t="s">
        <v>1071</v>
      </c>
      <c r="C537" s="66">
        <v>156692.42000000001</v>
      </c>
      <c r="D537" s="66">
        <v>48123.8</v>
      </c>
      <c r="E537" s="66">
        <v>2134.3000000000002</v>
      </c>
      <c r="F537" s="66">
        <v>21542.69</v>
      </c>
      <c r="G537" s="66">
        <v>3083.66</v>
      </c>
      <c r="H537" s="66">
        <v>874.9</v>
      </c>
      <c r="I537" s="66">
        <v>2599.59</v>
      </c>
      <c r="J537" s="66">
        <v>456.89</v>
      </c>
      <c r="K537" s="66">
        <v>146.76</v>
      </c>
      <c r="L537" s="67">
        <v>0</v>
      </c>
      <c r="M537" s="66">
        <v>0</v>
      </c>
      <c r="N537" s="74">
        <f t="shared" si="8"/>
        <v>235655.01000000004</v>
      </c>
    </row>
    <row r="538" spans="1:14" s="2" customFormat="1" ht="17.100000000000001" customHeight="1" x14ac:dyDescent="0.3">
      <c r="A538" s="1" t="s">
        <v>1072</v>
      </c>
      <c r="B538" s="3" t="s">
        <v>1073</v>
      </c>
      <c r="C538" s="66">
        <v>353740.64</v>
      </c>
      <c r="D538" s="66">
        <v>159650.23000000001</v>
      </c>
      <c r="E538" s="66">
        <v>3695.6</v>
      </c>
      <c r="F538" s="66">
        <v>62588.61</v>
      </c>
      <c r="G538" s="66">
        <v>8090.57</v>
      </c>
      <c r="H538" s="66">
        <v>2157.54</v>
      </c>
      <c r="I538" s="66">
        <v>7780.62</v>
      </c>
      <c r="J538" s="66">
        <v>776.37</v>
      </c>
      <c r="K538" s="66">
        <v>501.4</v>
      </c>
      <c r="L538" s="67">
        <v>17997</v>
      </c>
      <c r="M538" s="66">
        <v>0</v>
      </c>
      <c r="N538" s="74">
        <f t="shared" si="8"/>
        <v>616978.57999999996</v>
      </c>
    </row>
    <row r="539" spans="1:14" s="2" customFormat="1" ht="17.100000000000001" customHeight="1" x14ac:dyDescent="0.3">
      <c r="A539" s="1" t="s">
        <v>1074</v>
      </c>
      <c r="B539" s="3" t="s">
        <v>1075</v>
      </c>
      <c r="C539" s="66">
        <v>224699.9</v>
      </c>
      <c r="D539" s="66">
        <v>48821.65</v>
      </c>
      <c r="E539" s="66">
        <v>2547.2600000000002</v>
      </c>
      <c r="F539" s="66">
        <v>40127.839999999997</v>
      </c>
      <c r="G539" s="66">
        <v>5240.0600000000004</v>
      </c>
      <c r="H539" s="66">
        <v>1379.73</v>
      </c>
      <c r="I539" s="66">
        <v>5055.9799999999996</v>
      </c>
      <c r="J539" s="66">
        <v>491.09</v>
      </c>
      <c r="K539" s="66">
        <v>317.83999999999997</v>
      </c>
      <c r="L539" s="67">
        <v>2553</v>
      </c>
      <c r="M539" s="66">
        <v>0</v>
      </c>
      <c r="N539" s="74">
        <f t="shared" si="8"/>
        <v>331234.35000000003</v>
      </c>
    </row>
    <row r="540" spans="1:14" s="2" customFormat="1" ht="17.100000000000001" customHeight="1" x14ac:dyDescent="0.3">
      <c r="A540" s="1" t="s">
        <v>1076</v>
      </c>
      <c r="B540" s="3" t="s">
        <v>1077</v>
      </c>
      <c r="C540" s="66">
        <v>299893.23</v>
      </c>
      <c r="D540" s="66">
        <v>112423.2</v>
      </c>
      <c r="E540" s="66">
        <v>3442.47</v>
      </c>
      <c r="F540" s="66">
        <v>50395.77</v>
      </c>
      <c r="G540" s="66">
        <v>8362.7000000000007</v>
      </c>
      <c r="H540" s="66">
        <v>1795.5</v>
      </c>
      <c r="I540" s="66">
        <v>7058.09</v>
      </c>
      <c r="J540" s="66">
        <v>694.76</v>
      </c>
      <c r="K540" s="66">
        <v>390.32</v>
      </c>
      <c r="L540" s="67">
        <v>0</v>
      </c>
      <c r="M540" s="66">
        <v>0</v>
      </c>
      <c r="N540" s="74">
        <f t="shared" si="8"/>
        <v>484456.04000000004</v>
      </c>
    </row>
    <row r="541" spans="1:14" s="2" customFormat="1" ht="17.100000000000001" customHeight="1" x14ac:dyDescent="0.3">
      <c r="A541" s="1" t="s">
        <v>1078</v>
      </c>
      <c r="B541" s="3" t="s">
        <v>1079</v>
      </c>
      <c r="C541" s="66">
        <v>259692.44</v>
      </c>
      <c r="D541" s="66">
        <v>133290.4</v>
      </c>
      <c r="E541" s="66">
        <v>2879.49</v>
      </c>
      <c r="F541" s="66">
        <v>45331.44</v>
      </c>
      <c r="G541" s="66">
        <v>5508.9</v>
      </c>
      <c r="H541" s="66">
        <v>1576.94</v>
      </c>
      <c r="I541" s="66">
        <v>5479.03</v>
      </c>
      <c r="J541" s="66">
        <v>559.97</v>
      </c>
      <c r="K541" s="66">
        <v>357.73</v>
      </c>
      <c r="L541" s="67">
        <v>0</v>
      </c>
      <c r="M541" s="66">
        <v>0</v>
      </c>
      <c r="N541" s="74">
        <f t="shared" si="8"/>
        <v>454676.33999999997</v>
      </c>
    </row>
    <row r="542" spans="1:14" s="2" customFormat="1" ht="17.100000000000001" customHeight="1" x14ac:dyDescent="0.3">
      <c r="A542" s="1" t="s">
        <v>1080</v>
      </c>
      <c r="B542" s="3" t="s">
        <v>1081</v>
      </c>
      <c r="C542" s="66">
        <v>287717.19</v>
      </c>
      <c r="D542" s="66">
        <v>71453.259999999995</v>
      </c>
      <c r="E542" s="66">
        <v>3248.5</v>
      </c>
      <c r="F542" s="66">
        <v>44662.060000000005</v>
      </c>
      <c r="G542" s="66">
        <v>7286.84</v>
      </c>
      <c r="H542" s="66">
        <v>1666.3</v>
      </c>
      <c r="I542" s="66">
        <v>6096.89</v>
      </c>
      <c r="J542" s="66">
        <v>701.96</v>
      </c>
      <c r="K542" s="66">
        <v>337.2</v>
      </c>
      <c r="L542" s="67">
        <v>0</v>
      </c>
      <c r="M542" s="66">
        <v>0</v>
      </c>
      <c r="N542" s="74">
        <f t="shared" si="8"/>
        <v>423170.20000000007</v>
      </c>
    </row>
    <row r="543" spans="1:14" s="2" customFormat="1" ht="17.100000000000001" customHeight="1" x14ac:dyDescent="0.3">
      <c r="A543" s="1" t="s">
        <v>1082</v>
      </c>
      <c r="B543" s="3" t="s">
        <v>1083</v>
      </c>
      <c r="C543" s="66">
        <v>325599.8</v>
      </c>
      <c r="D543" s="66">
        <v>55242.2</v>
      </c>
      <c r="E543" s="66">
        <v>3490.16</v>
      </c>
      <c r="F543" s="66">
        <v>56972.450000000004</v>
      </c>
      <c r="G543" s="66">
        <v>6598.83</v>
      </c>
      <c r="H543" s="66">
        <v>1974.09</v>
      </c>
      <c r="I543" s="66">
        <v>6709.47</v>
      </c>
      <c r="J543" s="66">
        <v>650.9</v>
      </c>
      <c r="K543" s="66">
        <v>452.21</v>
      </c>
      <c r="L543" s="67">
        <v>7191</v>
      </c>
      <c r="M543" s="66">
        <v>0</v>
      </c>
      <c r="N543" s="74">
        <f t="shared" si="8"/>
        <v>464881.11000000004</v>
      </c>
    </row>
    <row r="544" spans="1:14" s="2" customFormat="1" ht="17.100000000000001" customHeight="1" x14ac:dyDescent="0.3">
      <c r="A544" s="1" t="s">
        <v>1084</v>
      </c>
      <c r="B544" s="3" t="s">
        <v>1085</v>
      </c>
      <c r="C544" s="66">
        <v>97228.94</v>
      </c>
      <c r="D544" s="66">
        <v>45148.5</v>
      </c>
      <c r="E544" s="66">
        <v>1420.73</v>
      </c>
      <c r="F544" s="66">
        <v>12707.269999999999</v>
      </c>
      <c r="G544" s="66">
        <v>899.77</v>
      </c>
      <c r="H544" s="66">
        <v>537.69000000000005</v>
      </c>
      <c r="I544" s="66">
        <v>1085.22</v>
      </c>
      <c r="J544" s="66">
        <v>336.57</v>
      </c>
      <c r="K544" s="66">
        <v>82.42</v>
      </c>
      <c r="L544" s="67">
        <v>0</v>
      </c>
      <c r="M544" s="66">
        <v>0</v>
      </c>
      <c r="N544" s="74">
        <f t="shared" si="8"/>
        <v>159447.11000000002</v>
      </c>
    </row>
    <row r="545" spans="1:14" s="2" customFormat="1" ht="17.100000000000001" customHeight="1" x14ac:dyDescent="0.3">
      <c r="A545" s="1" t="s">
        <v>1086</v>
      </c>
      <c r="B545" s="3" t="s">
        <v>1087</v>
      </c>
      <c r="C545" s="66">
        <v>604388.37</v>
      </c>
      <c r="D545" s="66">
        <v>287174.95</v>
      </c>
      <c r="E545" s="66">
        <v>6856.76</v>
      </c>
      <c r="F545" s="66">
        <v>92433.38</v>
      </c>
      <c r="G545" s="66">
        <v>13623.96</v>
      </c>
      <c r="H545" s="66">
        <v>3478.81</v>
      </c>
      <c r="I545" s="66">
        <v>12026.53</v>
      </c>
      <c r="J545" s="66">
        <v>1455.25</v>
      </c>
      <c r="K545" s="66">
        <v>692.83</v>
      </c>
      <c r="L545" s="67">
        <v>0</v>
      </c>
      <c r="M545" s="66">
        <v>0</v>
      </c>
      <c r="N545" s="74">
        <f t="shared" si="8"/>
        <v>1022130.8400000001</v>
      </c>
    </row>
    <row r="546" spans="1:14" s="2" customFormat="1" ht="17.100000000000001" customHeight="1" x14ac:dyDescent="0.3">
      <c r="A546" s="1" t="s">
        <v>1088</v>
      </c>
      <c r="B546" s="3" t="s">
        <v>1089</v>
      </c>
      <c r="C546" s="66">
        <v>114070.41</v>
      </c>
      <c r="D546" s="66">
        <v>70541.97</v>
      </c>
      <c r="E546" s="66">
        <v>1693.78</v>
      </c>
      <c r="F546" s="66">
        <v>13167.810000000001</v>
      </c>
      <c r="G546" s="66">
        <v>1439.45</v>
      </c>
      <c r="H546" s="66">
        <v>602.92999999999995</v>
      </c>
      <c r="I546" s="66">
        <v>1308.67</v>
      </c>
      <c r="J546" s="66">
        <v>376.05</v>
      </c>
      <c r="K546" s="66">
        <v>77.569999999999993</v>
      </c>
      <c r="L546" s="67">
        <v>3113</v>
      </c>
      <c r="M546" s="66">
        <v>0</v>
      </c>
      <c r="N546" s="74">
        <f t="shared" si="8"/>
        <v>206391.64</v>
      </c>
    </row>
    <row r="547" spans="1:14" s="2" customFormat="1" ht="17.100000000000001" customHeight="1" x14ac:dyDescent="0.3">
      <c r="A547" s="1" t="s">
        <v>1090</v>
      </c>
      <c r="B547" s="3" t="s">
        <v>1091</v>
      </c>
      <c r="C547" s="66">
        <v>383996.75</v>
      </c>
      <c r="D547" s="66">
        <v>170643.99</v>
      </c>
      <c r="E547" s="66">
        <v>3672.6</v>
      </c>
      <c r="F547" s="66">
        <v>78546.64</v>
      </c>
      <c r="G547" s="66">
        <v>12699.76</v>
      </c>
      <c r="H547" s="66">
        <v>2488.54</v>
      </c>
      <c r="I547" s="66">
        <v>11426.58</v>
      </c>
      <c r="J547" s="66">
        <v>635.25</v>
      </c>
      <c r="K547" s="66">
        <v>661.73</v>
      </c>
      <c r="L547" s="67">
        <v>51090</v>
      </c>
      <c r="M547" s="66">
        <v>0</v>
      </c>
      <c r="N547" s="74">
        <f t="shared" si="8"/>
        <v>715861.84</v>
      </c>
    </row>
    <row r="548" spans="1:14" s="2" customFormat="1" ht="30" x14ac:dyDescent="0.3">
      <c r="A548" s="1" t="s">
        <v>1092</v>
      </c>
      <c r="B548" s="3" t="s">
        <v>1093</v>
      </c>
      <c r="C548" s="66">
        <v>581479.42000000004</v>
      </c>
      <c r="D548" s="66">
        <v>177221.95</v>
      </c>
      <c r="E548" s="66">
        <v>5809.39</v>
      </c>
      <c r="F548" s="66">
        <v>99399.39</v>
      </c>
      <c r="G548" s="66">
        <v>16530.71</v>
      </c>
      <c r="H548" s="66">
        <v>3491.95</v>
      </c>
      <c r="I548" s="66">
        <v>14414.03</v>
      </c>
      <c r="J548" s="66">
        <v>1352.97</v>
      </c>
      <c r="K548" s="66">
        <v>794.25</v>
      </c>
      <c r="L548" s="67">
        <v>0</v>
      </c>
      <c r="M548" s="66">
        <v>0</v>
      </c>
      <c r="N548" s="74">
        <f t="shared" si="8"/>
        <v>900494.06</v>
      </c>
    </row>
    <row r="549" spans="1:14" s="2" customFormat="1" ht="17.100000000000001" customHeight="1" x14ac:dyDescent="0.3">
      <c r="A549" s="1" t="s">
        <v>1094</v>
      </c>
      <c r="B549" s="3" t="s">
        <v>1095</v>
      </c>
      <c r="C549" s="66">
        <v>157678.76999999999</v>
      </c>
      <c r="D549" s="66">
        <v>58915.78</v>
      </c>
      <c r="E549" s="66">
        <v>2002.73</v>
      </c>
      <c r="F549" s="66">
        <v>21544.04</v>
      </c>
      <c r="G549" s="66">
        <v>3138.38</v>
      </c>
      <c r="H549" s="66">
        <v>874.68</v>
      </c>
      <c r="I549" s="66">
        <v>2702.5</v>
      </c>
      <c r="J549" s="66">
        <v>431.23</v>
      </c>
      <c r="K549" s="66">
        <v>149.30000000000001</v>
      </c>
      <c r="L549" s="67">
        <v>0</v>
      </c>
      <c r="M549" s="66">
        <v>0</v>
      </c>
      <c r="N549" s="74">
        <f t="shared" si="8"/>
        <v>247437.41</v>
      </c>
    </row>
    <row r="550" spans="1:14" s="2" customFormat="1" ht="17.100000000000001" customHeight="1" x14ac:dyDescent="0.3">
      <c r="A550" s="1" t="s">
        <v>1096</v>
      </c>
      <c r="B550" s="3" t="s">
        <v>1097</v>
      </c>
      <c r="C550" s="66">
        <v>127597.81</v>
      </c>
      <c r="D550" s="66">
        <v>74075.100000000006</v>
      </c>
      <c r="E550" s="66">
        <v>1789.19</v>
      </c>
      <c r="F550" s="66">
        <v>16469.310000000001</v>
      </c>
      <c r="G550" s="66">
        <v>1794.52</v>
      </c>
      <c r="H550" s="66">
        <v>697.91</v>
      </c>
      <c r="I550" s="66">
        <v>1710.97</v>
      </c>
      <c r="J550" s="66">
        <v>385.3</v>
      </c>
      <c r="K550" s="66">
        <v>107.17</v>
      </c>
      <c r="L550" s="67">
        <v>0</v>
      </c>
      <c r="M550" s="66">
        <v>0</v>
      </c>
      <c r="N550" s="74">
        <f t="shared" si="8"/>
        <v>224627.28</v>
      </c>
    </row>
    <row r="551" spans="1:14" s="2" customFormat="1" ht="17.100000000000001" customHeight="1" x14ac:dyDescent="0.3">
      <c r="A551" s="1" t="s">
        <v>1098</v>
      </c>
      <c r="B551" s="3" t="s">
        <v>1099</v>
      </c>
      <c r="C551" s="66">
        <v>468786.03</v>
      </c>
      <c r="D551" s="66">
        <v>128016.05</v>
      </c>
      <c r="E551" s="66">
        <v>4802.1400000000003</v>
      </c>
      <c r="F551" s="66">
        <v>95010.3</v>
      </c>
      <c r="G551" s="66">
        <v>13204.39</v>
      </c>
      <c r="H551" s="66">
        <v>3037.04</v>
      </c>
      <c r="I551" s="66">
        <v>12481.24</v>
      </c>
      <c r="J551" s="66">
        <v>900.99</v>
      </c>
      <c r="K551" s="66">
        <v>792.5</v>
      </c>
      <c r="L551" s="67">
        <v>0</v>
      </c>
      <c r="M551" s="66">
        <v>0</v>
      </c>
      <c r="N551" s="74">
        <f t="shared" si="8"/>
        <v>727030.68000000017</v>
      </c>
    </row>
    <row r="552" spans="1:14" s="2" customFormat="1" ht="17.100000000000001" customHeight="1" x14ac:dyDescent="0.3">
      <c r="A552" s="1" t="s">
        <v>1100</v>
      </c>
      <c r="B552" s="3" t="s">
        <v>1101</v>
      </c>
      <c r="C552" s="66">
        <v>413722.57</v>
      </c>
      <c r="D552" s="66">
        <v>76338.240000000005</v>
      </c>
      <c r="E552" s="66">
        <v>3392.51</v>
      </c>
      <c r="F552" s="66">
        <v>109183.19</v>
      </c>
      <c r="G552" s="66">
        <v>2092.5700000000002</v>
      </c>
      <c r="H552" s="66">
        <v>3034.47</v>
      </c>
      <c r="I552" s="66">
        <v>8654.7800000000007</v>
      </c>
      <c r="J552" s="66">
        <v>378.5</v>
      </c>
      <c r="K552" s="66">
        <v>981.51</v>
      </c>
      <c r="L552" s="67">
        <v>0</v>
      </c>
      <c r="M552" s="66">
        <v>0</v>
      </c>
      <c r="N552" s="74">
        <f t="shared" si="8"/>
        <v>617778.34</v>
      </c>
    </row>
    <row r="553" spans="1:14" s="2" customFormat="1" ht="17.100000000000001" customHeight="1" x14ac:dyDescent="0.3">
      <c r="A553" s="1" t="s">
        <v>1102</v>
      </c>
      <c r="B553" s="3" t="s">
        <v>1103</v>
      </c>
      <c r="C553" s="66">
        <v>1099200.28</v>
      </c>
      <c r="D553" s="66">
        <v>548274.97</v>
      </c>
      <c r="E553" s="66">
        <v>12796.42</v>
      </c>
      <c r="F553" s="66">
        <v>186463.75</v>
      </c>
      <c r="G553" s="66">
        <v>20137.98</v>
      </c>
      <c r="H553" s="66">
        <v>6607.2</v>
      </c>
      <c r="I553" s="66">
        <v>21224.14</v>
      </c>
      <c r="J553" s="66">
        <v>2477.1999999999998</v>
      </c>
      <c r="K553" s="66">
        <v>1444.34</v>
      </c>
      <c r="L553" s="67">
        <v>0</v>
      </c>
      <c r="M553" s="66">
        <v>0</v>
      </c>
      <c r="N553" s="74">
        <f t="shared" si="8"/>
        <v>1898626.2799999998</v>
      </c>
    </row>
    <row r="554" spans="1:14" s="2" customFormat="1" ht="17.100000000000001" customHeight="1" x14ac:dyDescent="0.3">
      <c r="A554" s="1" t="s">
        <v>1104</v>
      </c>
      <c r="B554" s="3" t="s">
        <v>1105</v>
      </c>
      <c r="C554" s="66">
        <v>496071.12</v>
      </c>
      <c r="D554" s="66">
        <v>149486.16</v>
      </c>
      <c r="E554" s="66">
        <v>5061.7</v>
      </c>
      <c r="F554" s="66">
        <v>99958.15</v>
      </c>
      <c r="G554" s="66">
        <v>13002.38</v>
      </c>
      <c r="H554" s="66">
        <v>3210.78</v>
      </c>
      <c r="I554" s="66">
        <v>12810.07</v>
      </c>
      <c r="J554" s="66">
        <v>1068.68</v>
      </c>
      <c r="K554" s="66">
        <v>834.02</v>
      </c>
      <c r="L554" s="67">
        <v>0</v>
      </c>
      <c r="M554" s="66">
        <v>0</v>
      </c>
      <c r="N554" s="74">
        <f t="shared" si="8"/>
        <v>781503.06</v>
      </c>
    </row>
    <row r="555" spans="1:14" s="2" customFormat="1" ht="17.100000000000001" customHeight="1" x14ac:dyDescent="0.3">
      <c r="A555" s="1" t="s">
        <v>1106</v>
      </c>
      <c r="B555" s="3" t="s">
        <v>1107</v>
      </c>
      <c r="C555" s="66">
        <v>149211.26999999999</v>
      </c>
      <c r="D555" s="66">
        <v>71153.820000000007</v>
      </c>
      <c r="E555" s="66">
        <v>1867.97</v>
      </c>
      <c r="F555" s="66">
        <v>21220.97</v>
      </c>
      <c r="G555" s="66">
        <v>2018.82</v>
      </c>
      <c r="H555" s="66">
        <v>838.72</v>
      </c>
      <c r="I555" s="66">
        <v>2164.88</v>
      </c>
      <c r="J555" s="66">
        <v>390.67</v>
      </c>
      <c r="K555" s="66">
        <v>150.52000000000001</v>
      </c>
      <c r="L555" s="67">
        <v>0</v>
      </c>
      <c r="M555" s="66">
        <v>0</v>
      </c>
      <c r="N555" s="74">
        <f t="shared" si="8"/>
        <v>249017.64</v>
      </c>
    </row>
    <row r="556" spans="1:14" s="2" customFormat="1" ht="17.100000000000001" customHeight="1" x14ac:dyDescent="0.3">
      <c r="A556" s="1" t="s">
        <v>1108</v>
      </c>
      <c r="B556" s="3" t="s">
        <v>1109</v>
      </c>
      <c r="C556" s="66">
        <v>280974.44</v>
      </c>
      <c r="D556" s="66">
        <v>118600.42</v>
      </c>
      <c r="E556" s="66">
        <v>3035.45</v>
      </c>
      <c r="F556" s="66">
        <v>45437.89</v>
      </c>
      <c r="G556" s="66">
        <v>4044.75</v>
      </c>
      <c r="H556" s="66">
        <v>1658.66</v>
      </c>
      <c r="I556" s="66">
        <v>4680.6499999999996</v>
      </c>
      <c r="J556" s="66">
        <v>784.08</v>
      </c>
      <c r="K556" s="66">
        <v>352.51</v>
      </c>
      <c r="L556" s="67">
        <v>0</v>
      </c>
      <c r="M556" s="66">
        <v>0</v>
      </c>
      <c r="N556" s="74">
        <f t="shared" si="8"/>
        <v>459568.85000000003</v>
      </c>
    </row>
    <row r="557" spans="1:14" s="2" customFormat="1" ht="45" x14ac:dyDescent="0.3">
      <c r="A557" s="1" t="s">
        <v>1110</v>
      </c>
      <c r="B557" s="3" t="s">
        <v>1111</v>
      </c>
      <c r="C557" s="66">
        <v>1015558.45</v>
      </c>
      <c r="D557" s="66">
        <v>530731.26</v>
      </c>
      <c r="E557" s="66">
        <v>10653.47</v>
      </c>
      <c r="F557" s="66">
        <v>181682.88</v>
      </c>
      <c r="G557" s="66">
        <v>23372.880000000001</v>
      </c>
      <c r="H557" s="66">
        <v>6212.61</v>
      </c>
      <c r="I557" s="66">
        <v>22676.35</v>
      </c>
      <c r="J557" s="66">
        <v>1990.64</v>
      </c>
      <c r="K557" s="66">
        <v>1457.31</v>
      </c>
      <c r="L557" s="67">
        <v>0</v>
      </c>
      <c r="M557" s="66">
        <v>0</v>
      </c>
      <c r="N557" s="74">
        <f t="shared" si="8"/>
        <v>1794335.85</v>
      </c>
    </row>
    <row r="558" spans="1:14" s="2" customFormat="1" ht="17.100000000000001" customHeight="1" x14ac:dyDescent="0.3">
      <c r="A558" s="1" t="s">
        <v>1112</v>
      </c>
      <c r="B558" s="3" t="s">
        <v>1113</v>
      </c>
      <c r="C558" s="66">
        <v>668630.69999999995</v>
      </c>
      <c r="D558" s="66">
        <v>227473.61</v>
      </c>
      <c r="E558" s="66">
        <v>5974.78</v>
      </c>
      <c r="F558" s="66">
        <v>132702.96</v>
      </c>
      <c r="G558" s="66">
        <v>11617.66</v>
      </c>
      <c r="H558" s="66">
        <v>4265.43</v>
      </c>
      <c r="I558" s="66">
        <v>14408.42</v>
      </c>
      <c r="J558" s="66">
        <v>1151.92</v>
      </c>
      <c r="K558" s="66">
        <v>1119.4000000000001</v>
      </c>
      <c r="L558" s="67">
        <v>0</v>
      </c>
      <c r="M558" s="66">
        <v>0</v>
      </c>
      <c r="N558" s="74">
        <f t="shared" si="8"/>
        <v>1067344.8799999997</v>
      </c>
    </row>
    <row r="559" spans="1:14" s="2" customFormat="1" ht="17.100000000000001" customHeight="1" x14ac:dyDescent="0.3">
      <c r="A559" s="1" t="s">
        <v>1114</v>
      </c>
      <c r="B559" s="3" t="s">
        <v>1115</v>
      </c>
      <c r="C559" s="66">
        <v>2889138.18</v>
      </c>
      <c r="D559" s="66">
        <v>1109457.06</v>
      </c>
      <c r="E559" s="66">
        <v>22959.7</v>
      </c>
      <c r="F559" s="66">
        <v>625948.29</v>
      </c>
      <c r="G559" s="66">
        <v>60239.69</v>
      </c>
      <c r="H559" s="66">
        <v>19151.48</v>
      </c>
      <c r="I559" s="66">
        <v>72291.320000000007</v>
      </c>
      <c r="J559" s="66">
        <v>3985.94</v>
      </c>
      <c r="K559" s="66">
        <v>5446.65</v>
      </c>
      <c r="L559" s="67">
        <v>0</v>
      </c>
      <c r="M559" s="66">
        <v>0</v>
      </c>
      <c r="N559" s="74">
        <f t="shared" si="8"/>
        <v>4808618.3100000024</v>
      </c>
    </row>
    <row r="560" spans="1:14" s="2" customFormat="1" ht="17.100000000000001" customHeight="1" x14ac:dyDescent="0.3">
      <c r="A560" s="1" t="s">
        <v>1116</v>
      </c>
      <c r="B560" s="3" t="s">
        <v>1117</v>
      </c>
      <c r="C560" s="66">
        <v>91913.97</v>
      </c>
      <c r="D560" s="66">
        <v>70626.45</v>
      </c>
      <c r="E560" s="66">
        <v>1208.03</v>
      </c>
      <c r="F560" s="66">
        <v>13471.920000000002</v>
      </c>
      <c r="G560" s="66">
        <v>822.92</v>
      </c>
      <c r="H560" s="66">
        <v>526.41</v>
      </c>
      <c r="I560" s="66">
        <v>1152.7</v>
      </c>
      <c r="J560" s="66">
        <v>287.3</v>
      </c>
      <c r="K560" s="66">
        <v>96.06</v>
      </c>
      <c r="L560" s="67">
        <v>0</v>
      </c>
      <c r="M560" s="66">
        <v>0</v>
      </c>
      <c r="N560" s="74">
        <f t="shared" si="8"/>
        <v>180105.76</v>
      </c>
    </row>
    <row r="561" spans="1:14" s="2" customFormat="1" ht="17.100000000000001" customHeight="1" x14ac:dyDescent="0.3">
      <c r="A561" s="1" t="s">
        <v>1118</v>
      </c>
      <c r="B561" s="3" t="s">
        <v>1119</v>
      </c>
      <c r="C561" s="66">
        <v>1589915.96</v>
      </c>
      <c r="D561" s="66">
        <v>469067.49</v>
      </c>
      <c r="E561" s="66">
        <v>12814.18</v>
      </c>
      <c r="F561" s="66">
        <v>354961.89</v>
      </c>
      <c r="G561" s="66">
        <v>23894.77</v>
      </c>
      <c r="H561" s="66">
        <v>10701.65</v>
      </c>
      <c r="I561" s="66">
        <v>36079.46</v>
      </c>
      <c r="J561" s="66">
        <v>2266.1</v>
      </c>
      <c r="K561" s="66">
        <v>3104.02</v>
      </c>
      <c r="L561" s="67">
        <v>0</v>
      </c>
      <c r="M561" s="66">
        <v>0</v>
      </c>
      <c r="N561" s="74">
        <f t="shared" si="8"/>
        <v>2502805.52</v>
      </c>
    </row>
    <row r="562" spans="1:14" s="2" customFormat="1" ht="17.100000000000001" customHeight="1" x14ac:dyDescent="0.3">
      <c r="A562" s="1" t="s">
        <v>1120</v>
      </c>
      <c r="B562" s="3" t="s">
        <v>1121</v>
      </c>
      <c r="C562" s="66">
        <v>455133.86</v>
      </c>
      <c r="D562" s="66">
        <v>267734.09999999998</v>
      </c>
      <c r="E562" s="66">
        <v>4937.96</v>
      </c>
      <c r="F562" s="66">
        <v>73889.489999999991</v>
      </c>
      <c r="G562" s="66">
        <v>12105.26</v>
      </c>
      <c r="H562" s="66">
        <v>2681.5</v>
      </c>
      <c r="I562" s="66">
        <v>10288.85</v>
      </c>
      <c r="J562" s="66">
        <v>1093</v>
      </c>
      <c r="K562" s="66">
        <v>571.92999999999995</v>
      </c>
      <c r="L562" s="67">
        <v>49481</v>
      </c>
      <c r="M562" s="66">
        <v>0</v>
      </c>
      <c r="N562" s="74">
        <f t="shared" si="8"/>
        <v>877916.95</v>
      </c>
    </row>
    <row r="563" spans="1:14" s="2" customFormat="1" ht="17.100000000000001" customHeight="1" x14ac:dyDescent="0.3">
      <c r="A563" s="1" t="s">
        <v>1122</v>
      </c>
      <c r="B563" s="3" t="s">
        <v>1123</v>
      </c>
      <c r="C563" s="66">
        <v>240553.79</v>
      </c>
      <c r="D563" s="66">
        <v>76521.53</v>
      </c>
      <c r="E563" s="66">
        <v>2733.52</v>
      </c>
      <c r="F563" s="66">
        <v>41624.300000000003</v>
      </c>
      <c r="G563" s="66">
        <v>6908.82</v>
      </c>
      <c r="H563" s="66">
        <v>1457</v>
      </c>
      <c r="I563" s="66">
        <v>5919</v>
      </c>
      <c r="J563" s="66">
        <v>535.41</v>
      </c>
      <c r="K563" s="66">
        <v>326.14999999999998</v>
      </c>
      <c r="L563" s="67">
        <v>0</v>
      </c>
      <c r="M563" s="66">
        <v>0</v>
      </c>
      <c r="N563" s="74">
        <f t="shared" si="8"/>
        <v>376579.52</v>
      </c>
    </row>
    <row r="564" spans="1:14" s="2" customFormat="1" ht="17.100000000000001" customHeight="1" x14ac:dyDescent="0.3">
      <c r="A564" s="1" t="s">
        <v>1124</v>
      </c>
      <c r="B564" s="3" t="s">
        <v>1125</v>
      </c>
      <c r="C564" s="66">
        <v>74148.639999999999</v>
      </c>
      <c r="D564" s="66">
        <v>39527.800000000003</v>
      </c>
      <c r="E564" s="66">
        <v>1208.23</v>
      </c>
      <c r="F564" s="66">
        <v>7247.52</v>
      </c>
      <c r="G564" s="66">
        <v>615.30999999999995</v>
      </c>
      <c r="H564" s="66">
        <v>376.09</v>
      </c>
      <c r="I564" s="66">
        <v>571.85</v>
      </c>
      <c r="J564" s="66">
        <v>290.29000000000002</v>
      </c>
      <c r="K564" s="66">
        <v>34.6</v>
      </c>
      <c r="L564" s="67">
        <v>0</v>
      </c>
      <c r="M564" s="66">
        <v>0</v>
      </c>
      <c r="N564" s="74">
        <f t="shared" si="8"/>
        <v>124020.33</v>
      </c>
    </row>
    <row r="565" spans="1:14" s="2" customFormat="1" ht="17.100000000000001" customHeight="1" x14ac:dyDescent="0.3">
      <c r="A565" s="1" t="s">
        <v>1126</v>
      </c>
      <c r="B565" s="3" t="s">
        <v>1127</v>
      </c>
      <c r="C565" s="66">
        <v>1537514.11</v>
      </c>
      <c r="D565" s="66">
        <v>674436.46</v>
      </c>
      <c r="E565" s="66">
        <v>14652.35</v>
      </c>
      <c r="F565" s="66">
        <v>317785.01999999996</v>
      </c>
      <c r="G565" s="66">
        <v>28748.14</v>
      </c>
      <c r="H565" s="66">
        <v>10041.14</v>
      </c>
      <c r="I565" s="66">
        <v>35306.35</v>
      </c>
      <c r="J565" s="66">
        <v>3027.29</v>
      </c>
      <c r="K565" s="66">
        <v>2689.82</v>
      </c>
      <c r="L565" s="67">
        <v>0</v>
      </c>
      <c r="M565" s="66">
        <v>0</v>
      </c>
      <c r="N565" s="74">
        <f t="shared" si="8"/>
        <v>2624200.6800000006</v>
      </c>
    </row>
    <row r="566" spans="1:14" s="2" customFormat="1" ht="17.100000000000001" customHeight="1" x14ac:dyDescent="0.3">
      <c r="A566" s="1" t="s">
        <v>1128</v>
      </c>
      <c r="B566" s="3" t="s">
        <v>1129</v>
      </c>
      <c r="C566" s="66">
        <v>128506.02</v>
      </c>
      <c r="D566" s="66">
        <v>32000.400000000001</v>
      </c>
      <c r="E566" s="66">
        <v>1632.33</v>
      </c>
      <c r="F566" s="66">
        <v>18915.419999999998</v>
      </c>
      <c r="G566" s="66">
        <v>2770.07</v>
      </c>
      <c r="H566" s="66">
        <v>733.58</v>
      </c>
      <c r="I566" s="66">
        <v>2418.31</v>
      </c>
      <c r="J566" s="66">
        <v>346.36</v>
      </c>
      <c r="K566" s="66">
        <v>135.91</v>
      </c>
      <c r="L566" s="67">
        <v>2143</v>
      </c>
      <c r="M566" s="66">
        <v>0</v>
      </c>
      <c r="N566" s="74">
        <f t="shared" si="8"/>
        <v>189601.39999999997</v>
      </c>
    </row>
    <row r="567" spans="1:14" s="2" customFormat="1" ht="23.7" customHeight="1" x14ac:dyDescent="0.3">
      <c r="A567" s="1" t="s">
        <v>1130</v>
      </c>
      <c r="B567" s="3" t="s">
        <v>1131</v>
      </c>
      <c r="C567" s="66">
        <v>1431378.87</v>
      </c>
      <c r="D567" s="66">
        <v>170567.2</v>
      </c>
      <c r="E567" s="66">
        <v>14803.78</v>
      </c>
      <c r="F567" s="66">
        <v>269463.89</v>
      </c>
      <c r="G567" s="66">
        <v>46512.47</v>
      </c>
      <c r="H567" s="66">
        <v>8963.69</v>
      </c>
      <c r="I567" s="66">
        <v>39933.760000000002</v>
      </c>
      <c r="J567" s="66">
        <v>2877.36</v>
      </c>
      <c r="K567" s="66">
        <v>2200.46</v>
      </c>
      <c r="L567" s="67">
        <v>0</v>
      </c>
      <c r="M567" s="66">
        <v>0</v>
      </c>
      <c r="N567" s="74">
        <f t="shared" si="8"/>
        <v>1986701.4800000002</v>
      </c>
    </row>
    <row r="568" spans="1:14" s="2" customFormat="1" ht="17.100000000000001" customHeight="1" x14ac:dyDescent="0.3">
      <c r="A568" s="1" t="s">
        <v>1132</v>
      </c>
      <c r="B568" s="3" t="s">
        <v>1133</v>
      </c>
      <c r="C568" s="66">
        <v>614633.32999999996</v>
      </c>
      <c r="D568" s="66">
        <v>224486.22</v>
      </c>
      <c r="E568" s="66">
        <v>6126.94</v>
      </c>
      <c r="F568" s="66">
        <v>122003.51000000001</v>
      </c>
      <c r="G568" s="66">
        <v>13157.85</v>
      </c>
      <c r="H568" s="66">
        <v>3942.19</v>
      </c>
      <c r="I568" s="66">
        <v>14302.75</v>
      </c>
      <c r="J568" s="66">
        <v>1236.47</v>
      </c>
      <c r="K568" s="66">
        <v>1016.4</v>
      </c>
      <c r="L568" s="67">
        <v>43256</v>
      </c>
      <c r="M568" s="66">
        <v>0</v>
      </c>
      <c r="N568" s="74">
        <f t="shared" si="8"/>
        <v>1044161.6599999998</v>
      </c>
    </row>
    <row r="569" spans="1:14" s="2" customFormat="1" ht="17.100000000000001" customHeight="1" x14ac:dyDescent="0.3">
      <c r="A569" s="1" t="s">
        <v>1134</v>
      </c>
      <c r="B569" s="3" t="s">
        <v>1135</v>
      </c>
      <c r="C569" s="66">
        <v>426443.86</v>
      </c>
      <c r="D569" s="66">
        <v>296066.88</v>
      </c>
      <c r="E569" s="66">
        <v>5747.15</v>
      </c>
      <c r="F569" s="66">
        <v>56981.47</v>
      </c>
      <c r="G569" s="66">
        <v>6090.24</v>
      </c>
      <c r="H569" s="66">
        <v>2354.73</v>
      </c>
      <c r="I569" s="66">
        <v>5903.65</v>
      </c>
      <c r="J569" s="66">
        <v>1229.6500000000001</v>
      </c>
      <c r="K569" s="66">
        <v>383.33</v>
      </c>
      <c r="L569" s="67">
        <v>93399</v>
      </c>
      <c r="M569" s="66">
        <v>0</v>
      </c>
      <c r="N569" s="74">
        <f t="shared" si="8"/>
        <v>894599.96</v>
      </c>
    </row>
    <row r="570" spans="1:14" s="2" customFormat="1" ht="30" x14ac:dyDescent="0.3">
      <c r="A570" s="1" t="s">
        <v>1136</v>
      </c>
      <c r="B570" s="3" t="s">
        <v>1137</v>
      </c>
      <c r="C570" s="66">
        <v>214875.89</v>
      </c>
      <c r="D570" s="66">
        <v>79632.23</v>
      </c>
      <c r="E570" s="66">
        <v>2213.6999999999998</v>
      </c>
      <c r="F570" s="66">
        <v>42261.47</v>
      </c>
      <c r="G570" s="66">
        <v>3384.38</v>
      </c>
      <c r="H570" s="66">
        <v>1372.62</v>
      </c>
      <c r="I570" s="66">
        <v>4381.8100000000004</v>
      </c>
      <c r="J570" s="66">
        <v>417.01</v>
      </c>
      <c r="K570" s="66">
        <v>349.45</v>
      </c>
      <c r="L570" s="67">
        <v>0</v>
      </c>
      <c r="M570" s="66">
        <v>0</v>
      </c>
      <c r="N570" s="74">
        <f t="shared" si="8"/>
        <v>348888.56000000006</v>
      </c>
    </row>
    <row r="571" spans="1:14" s="2" customFormat="1" ht="17.100000000000001" customHeight="1" x14ac:dyDescent="0.3">
      <c r="A571" s="1" t="s">
        <v>1138</v>
      </c>
      <c r="B571" s="3" t="s">
        <v>1139</v>
      </c>
      <c r="C571" s="66">
        <v>138641.24</v>
      </c>
      <c r="D571" s="66">
        <v>45244.800000000003</v>
      </c>
      <c r="E571" s="66">
        <v>1921.72</v>
      </c>
      <c r="F571" s="66">
        <v>18082.86</v>
      </c>
      <c r="G571" s="66">
        <v>2615.06</v>
      </c>
      <c r="H571" s="66">
        <v>761.02</v>
      </c>
      <c r="I571" s="66">
        <v>2157.2800000000002</v>
      </c>
      <c r="J571" s="66">
        <v>426.79</v>
      </c>
      <c r="K571" s="66">
        <v>119.01</v>
      </c>
      <c r="L571" s="67">
        <v>0</v>
      </c>
      <c r="M571" s="66">
        <v>0</v>
      </c>
      <c r="N571" s="74">
        <f t="shared" si="8"/>
        <v>209969.78</v>
      </c>
    </row>
    <row r="572" spans="1:14" s="2" customFormat="1" ht="17.100000000000001" customHeight="1" x14ac:dyDescent="0.3">
      <c r="A572" s="1" t="s">
        <v>1140</v>
      </c>
      <c r="B572" s="3" t="s">
        <v>1141</v>
      </c>
      <c r="C572" s="66">
        <v>182074.64</v>
      </c>
      <c r="D572" s="66">
        <v>94469.13</v>
      </c>
      <c r="E572" s="66">
        <v>2256.3200000000002</v>
      </c>
      <c r="F572" s="66">
        <v>22021.46</v>
      </c>
      <c r="G572" s="66">
        <v>2451.7399999999998</v>
      </c>
      <c r="H572" s="66">
        <v>964.41</v>
      </c>
      <c r="I572" s="66">
        <v>2299.11</v>
      </c>
      <c r="J572" s="66">
        <v>497.97</v>
      </c>
      <c r="K572" s="66">
        <v>143.61000000000001</v>
      </c>
      <c r="L572" s="67">
        <v>0</v>
      </c>
      <c r="M572" s="66">
        <v>0</v>
      </c>
      <c r="N572" s="74">
        <f t="shared" si="8"/>
        <v>307178.38999999996</v>
      </c>
    </row>
    <row r="573" spans="1:14" s="2" customFormat="1" ht="17.100000000000001" customHeight="1" x14ac:dyDescent="0.3">
      <c r="A573" s="1" t="s">
        <v>1142</v>
      </c>
      <c r="B573" s="3" t="s">
        <v>1143</v>
      </c>
      <c r="C573" s="66">
        <v>3776770.98</v>
      </c>
      <c r="D573" s="66">
        <v>1637813.69</v>
      </c>
      <c r="E573" s="66">
        <v>30408.76</v>
      </c>
      <c r="F573" s="66">
        <v>820485.41</v>
      </c>
      <c r="G573" s="66">
        <v>94616.88</v>
      </c>
      <c r="H573" s="66">
        <v>25028.89</v>
      </c>
      <c r="I573" s="66">
        <v>101406.9</v>
      </c>
      <c r="J573" s="66">
        <v>4655.43</v>
      </c>
      <c r="K573" s="66">
        <v>7128.34</v>
      </c>
      <c r="L573" s="67">
        <v>0</v>
      </c>
      <c r="M573" s="66">
        <v>0</v>
      </c>
      <c r="N573" s="74">
        <f t="shared" si="8"/>
        <v>6498315.2799999993</v>
      </c>
    </row>
    <row r="574" spans="1:14" s="2" customFormat="1" ht="17.100000000000001" customHeight="1" x14ac:dyDescent="0.3">
      <c r="A574" s="1" t="s">
        <v>1144</v>
      </c>
      <c r="B574" s="3" t="s">
        <v>1145</v>
      </c>
      <c r="C574" s="66">
        <v>331560.23</v>
      </c>
      <c r="D574" s="66">
        <v>138109.41</v>
      </c>
      <c r="E574" s="66">
        <v>3583.96</v>
      </c>
      <c r="F574" s="66">
        <v>62008.160000000003</v>
      </c>
      <c r="G574" s="66">
        <v>6490.09</v>
      </c>
      <c r="H574" s="66">
        <v>2072.19</v>
      </c>
      <c r="I574" s="66">
        <v>7013.06</v>
      </c>
      <c r="J574" s="66">
        <v>657.63</v>
      </c>
      <c r="K574" s="66">
        <v>501.8</v>
      </c>
      <c r="L574" s="67">
        <v>0</v>
      </c>
      <c r="M574" s="66">
        <v>0</v>
      </c>
      <c r="N574" s="74">
        <f t="shared" si="8"/>
        <v>551996.53</v>
      </c>
    </row>
    <row r="575" spans="1:14" s="2" customFormat="1" ht="17.100000000000001" customHeight="1" x14ac:dyDescent="0.3">
      <c r="A575" s="1" t="s">
        <v>1146</v>
      </c>
      <c r="B575" s="3" t="s">
        <v>1147</v>
      </c>
      <c r="C575" s="66">
        <v>264139.49</v>
      </c>
      <c r="D575" s="66">
        <v>55174.29</v>
      </c>
      <c r="E575" s="66">
        <v>3157.93</v>
      </c>
      <c r="F575" s="66">
        <v>42619.95</v>
      </c>
      <c r="G575" s="66">
        <v>7050.31</v>
      </c>
      <c r="H575" s="66">
        <v>1559.03</v>
      </c>
      <c r="I575" s="66">
        <v>5856.51</v>
      </c>
      <c r="J575" s="66">
        <v>667.06</v>
      </c>
      <c r="K575" s="66">
        <v>322.83</v>
      </c>
      <c r="L575" s="67">
        <v>0</v>
      </c>
      <c r="M575" s="66">
        <v>0</v>
      </c>
      <c r="N575" s="74">
        <f t="shared" si="8"/>
        <v>380547.4</v>
      </c>
    </row>
    <row r="576" spans="1:14" s="2" customFormat="1" ht="17.100000000000001" customHeight="1" x14ac:dyDescent="0.3">
      <c r="A576" s="1" t="s">
        <v>1148</v>
      </c>
      <c r="B576" s="3" t="s">
        <v>1149</v>
      </c>
      <c r="C576" s="66">
        <v>149972.28</v>
      </c>
      <c r="D576" s="66">
        <v>75341.11</v>
      </c>
      <c r="E576" s="66">
        <v>1800.12</v>
      </c>
      <c r="F576" s="66">
        <v>23570.31</v>
      </c>
      <c r="G576" s="66">
        <v>3435.16</v>
      </c>
      <c r="H576" s="66">
        <v>875.12</v>
      </c>
      <c r="I576" s="66">
        <v>3049.03</v>
      </c>
      <c r="J576" s="66">
        <v>370.26</v>
      </c>
      <c r="K576" s="66">
        <v>176.43</v>
      </c>
      <c r="L576" s="67">
        <v>4000</v>
      </c>
      <c r="M576" s="66">
        <v>0</v>
      </c>
      <c r="N576" s="74">
        <f t="shared" si="8"/>
        <v>262589.82</v>
      </c>
    </row>
    <row r="577" spans="1:14" s="2" customFormat="1" ht="17.100000000000001" customHeight="1" x14ac:dyDescent="0.3">
      <c r="A577" s="1" t="s">
        <v>1150</v>
      </c>
      <c r="B577" s="3" t="s">
        <v>1151</v>
      </c>
      <c r="C577" s="66">
        <v>168191.8</v>
      </c>
      <c r="D577" s="66">
        <v>87540.800000000003</v>
      </c>
      <c r="E577" s="66">
        <v>2217.3000000000002</v>
      </c>
      <c r="F577" s="66">
        <v>22429.43</v>
      </c>
      <c r="G577" s="66">
        <v>2998.14</v>
      </c>
      <c r="H577" s="66">
        <v>927.21</v>
      </c>
      <c r="I577" s="66">
        <v>2619.44</v>
      </c>
      <c r="J577" s="66">
        <v>486.22</v>
      </c>
      <c r="K577" s="66">
        <v>151.85</v>
      </c>
      <c r="L577" s="67">
        <v>0</v>
      </c>
      <c r="M577" s="66">
        <v>0</v>
      </c>
      <c r="N577" s="74">
        <f t="shared" si="8"/>
        <v>287562.18999999994</v>
      </c>
    </row>
    <row r="578" spans="1:14" s="2" customFormat="1" ht="17.100000000000001" customHeight="1" x14ac:dyDescent="0.3">
      <c r="A578" s="1" t="s">
        <v>1152</v>
      </c>
      <c r="B578" s="3" t="s">
        <v>1153</v>
      </c>
      <c r="C578" s="66">
        <v>1979358.83</v>
      </c>
      <c r="D578" s="66">
        <v>777908.03</v>
      </c>
      <c r="E578" s="66">
        <v>17246.39</v>
      </c>
      <c r="F578" s="66">
        <v>426312.73</v>
      </c>
      <c r="G578" s="66">
        <v>44421.72</v>
      </c>
      <c r="H578" s="66">
        <v>13140.34</v>
      </c>
      <c r="I578" s="66">
        <v>50435.1</v>
      </c>
      <c r="J578" s="66">
        <v>3093.7</v>
      </c>
      <c r="K578" s="66">
        <v>3674.54</v>
      </c>
      <c r="L578" s="67">
        <v>242859</v>
      </c>
      <c r="M578" s="66">
        <v>0</v>
      </c>
      <c r="N578" s="74">
        <f t="shared" si="8"/>
        <v>3558450.3800000008</v>
      </c>
    </row>
    <row r="579" spans="1:14" s="2" customFormat="1" ht="21.75" customHeight="1" x14ac:dyDescent="0.3">
      <c r="A579" s="107" t="s">
        <v>13</v>
      </c>
      <c r="B579" s="108"/>
      <c r="C579" s="74">
        <f>SUM(C9:C578)</f>
        <v>457860152.4000001</v>
      </c>
      <c r="D579" s="74">
        <f t="shared" ref="D579:L579" si="9">SUM(D9:D578)</f>
        <v>171732843</v>
      </c>
      <c r="E579" s="74">
        <f t="shared" si="9"/>
        <v>4322805.1999999983</v>
      </c>
      <c r="F579" s="74">
        <f t="shared" si="9"/>
        <v>93392783.199999914</v>
      </c>
      <c r="G579" s="74">
        <f t="shared" si="9"/>
        <v>8373049.8000000073</v>
      </c>
      <c r="H579" s="74">
        <f t="shared" si="9"/>
        <v>2948727.4000000013</v>
      </c>
      <c r="I579" s="74">
        <f t="shared" si="9"/>
        <v>10219434.999999996</v>
      </c>
      <c r="J579" s="74">
        <f t="shared" si="9"/>
        <v>764400.20000000065</v>
      </c>
      <c r="K579" s="74">
        <f t="shared" si="9"/>
        <v>788367.4000000013</v>
      </c>
      <c r="L579" s="74">
        <f t="shared" si="9"/>
        <v>16880710</v>
      </c>
      <c r="M579" s="74">
        <f>SUM(M9:M578)</f>
        <v>1383212.87</v>
      </c>
      <c r="N579" s="74">
        <f>SUM(N9:N578)</f>
        <v>768666486.47000003</v>
      </c>
    </row>
    <row r="580" spans="1:14" s="2" customFormat="1" ht="21" customHeight="1" x14ac:dyDescent="0.3">
      <c r="A580" s="106" t="s">
        <v>1154</v>
      </c>
      <c r="B580" s="106"/>
      <c r="C580" s="106"/>
      <c r="D580" s="106"/>
      <c r="E580" s="106"/>
      <c r="F580" s="106"/>
      <c r="G580" s="106"/>
      <c r="H580" s="106"/>
      <c r="I580" s="106"/>
      <c r="J580" s="106"/>
      <c r="K580" s="46"/>
      <c r="L580" s="47"/>
      <c r="M580" s="48"/>
      <c r="N580" s="49"/>
    </row>
    <row r="581" spans="1:14" s="2" customFormat="1" x14ac:dyDescent="0.3">
      <c r="A581" s="72"/>
      <c r="B581" s="72"/>
      <c r="C581" s="72"/>
      <c r="D581" s="72"/>
      <c r="E581" s="72"/>
      <c r="F581" s="72"/>
      <c r="G581" s="72"/>
      <c r="H581" s="72"/>
      <c r="I581" s="72"/>
      <c r="J581" s="72"/>
      <c r="K581" s="40"/>
      <c r="L581" s="41"/>
      <c r="M581" s="42"/>
      <c r="N581" s="39"/>
    </row>
    <row r="582" spans="1:14" s="2" customFormat="1" x14ac:dyDescent="0.3">
      <c r="A582" s="72"/>
      <c r="B582" s="72"/>
      <c r="C582" s="72"/>
      <c r="D582" s="73"/>
      <c r="E582" s="73"/>
      <c r="F582" s="73"/>
      <c r="G582" s="72"/>
      <c r="H582" s="72"/>
      <c r="I582" s="72"/>
      <c r="J582" s="72"/>
      <c r="K582" s="40"/>
      <c r="L582" s="41"/>
      <c r="M582" s="42"/>
      <c r="N582" s="39"/>
    </row>
    <row r="583" spans="1:14" s="2" customFormat="1" ht="15.6" x14ac:dyDescent="0.3">
      <c r="A583" s="103" t="s">
        <v>1164</v>
      </c>
      <c r="B583" s="103"/>
      <c r="C583" s="103"/>
      <c r="D583" s="103"/>
      <c r="E583" s="103"/>
      <c r="F583" s="103"/>
      <c r="G583" s="103"/>
      <c r="H583" s="103"/>
      <c r="I583" s="103"/>
      <c r="J583" s="103"/>
      <c r="K583" s="103"/>
      <c r="L583" s="103"/>
      <c r="M583" s="103"/>
      <c r="N583" s="103"/>
    </row>
    <row r="584" spans="1:14" s="2" customFormat="1" ht="15.6" x14ac:dyDescent="0.3">
      <c r="A584" s="58"/>
      <c r="B584" s="58"/>
      <c r="C584" s="58"/>
      <c r="D584" s="58"/>
      <c r="E584" s="58"/>
      <c r="F584" s="58"/>
      <c r="G584" s="58"/>
      <c r="H584" s="58"/>
      <c r="I584" s="58"/>
      <c r="J584" s="58"/>
      <c r="K584" s="46"/>
      <c r="L584" s="41"/>
      <c r="M584" s="42"/>
      <c r="N584" s="39"/>
    </row>
    <row r="585" spans="1:14" s="2" customFormat="1" ht="15.6" x14ac:dyDescent="0.3">
      <c r="A585" s="58"/>
      <c r="B585" s="58"/>
      <c r="C585" s="58"/>
      <c r="D585" s="58"/>
      <c r="E585" s="58"/>
      <c r="F585" s="58"/>
      <c r="G585" s="58"/>
      <c r="H585" s="58"/>
      <c r="I585" s="58"/>
      <c r="J585" s="58"/>
      <c r="K585" s="46"/>
      <c r="L585" s="41"/>
      <c r="M585" s="42"/>
      <c r="N585" s="39"/>
    </row>
    <row r="586" spans="1:14" s="2" customFormat="1" ht="15.6" x14ac:dyDescent="0.3">
      <c r="A586" s="58"/>
      <c r="B586" s="58"/>
      <c r="C586" s="58"/>
      <c r="D586" s="58"/>
      <c r="E586" s="58"/>
      <c r="F586" s="58"/>
      <c r="G586" s="58"/>
      <c r="H586" s="58"/>
      <c r="I586" s="58"/>
      <c r="J586" s="58"/>
      <c r="K586" s="46"/>
      <c r="L586" s="41"/>
      <c r="M586" s="42"/>
      <c r="N586" s="39"/>
    </row>
    <row r="587" spans="1:14" s="2" customFormat="1" ht="15.6" x14ac:dyDescent="0.3">
      <c r="A587" s="104" t="s">
        <v>1155</v>
      </c>
      <c r="B587" s="104"/>
      <c r="C587" s="104"/>
      <c r="D587" s="104"/>
      <c r="E587" s="104"/>
      <c r="F587" s="104"/>
      <c r="G587" s="104"/>
      <c r="H587" s="104"/>
      <c r="I587" s="104"/>
      <c r="J587" s="104"/>
      <c r="K587" s="104"/>
      <c r="L587" s="104"/>
      <c r="M587" s="104"/>
      <c r="N587" s="104"/>
    </row>
    <row r="588" spans="1:14" s="2" customFormat="1" ht="15.6" x14ac:dyDescent="0.3">
      <c r="A588" s="104" t="s">
        <v>1156</v>
      </c>
      <c r="B588" s="104"/>
      <c r="C588" s="104"/>
      <c r="D588" s="104"/>
      <c r="E588" s="104"/>
      <c r="F588" s="104"/>
      <c r="G588" s="104"/>
      <c r="H588" s="104"/>
      <c r="I588" s="104"/>
      <c r="J588" s="104"/>
      <c r="K588" s="104"/>
      <c r="L588" s="104"/>
      <c r="M588" s="104"/>
      <c r="N588" s="104"/>
    </row>
    <row r="589" spans="1:14" s="2" customFormat="1" x14ac:dyDescent="0.3">
      <c r="A589" s="72"/>
      <c r="B589" s="72"/>
      <c r="C589" s="72"/>
      <c r="D589" s="94"/>
      <c r="E589" s="73"/>
      <c r="F589" s="73"/>
      <c r="G589" s="72"/>
      <c r="H589" s="72"/>
      <c r="I589" s="72"/>
      <c r="J589" s="72"/>
      <c r="K589" s="40"/>
      <c r="L589" s="41"/>
      <c r="M589" s="42"/>
      <c r="N589" s="39"/>
    </row>
    <row r="590" spans="1:14" s="2" customFormat="1" x14ac:dyDescent="0.3">
      <c r="A590" s="95"/>
      <c r="B590" s="95"/>
      <c r="C590" s="95"/>
      <c r="D590" s="96"/>
      <c r="E590" s="96"/>
      <c r="F590" s="96"/>
      <c r="G590" s="85"/>
      <c r="H590" s="85"/>
      <c r="I590" s="85"/>
      <c r="J590" s="85"/>
      <c r="K590" s="40"/>
      <c r="L590" s="41"/>
      <c r="M590" s="42"/>
      <c r="N590" s="39"/>
    </row>
    <row r="591" spans="1:14" s="2" customFormat="1" x14ac:dyDescent="0.3">
      <c r="A591" s="98"/>
      <c r="B591" s="98"/>
      <c r="C591" s="98"/>
      <c r="D591" s="98"/>
      <c r="E591" s="98"/>
      <c r="F591" s="98"/>
      <c r="G591" s="98"/>
      <c r="H591" s="98"/>
      <c r="I591" s="98"/>
      <c r="J591" s="98"/>
      <c r="K591" s="40"/>
      <c r="L591" s="41"/>
      <c r="M591" s="42"/>
      <c r="N591" s="39"/>
    </row>
    <row r="592" spans="1:14" x14ac:dyDescent="0.3">
      <c r="A592" s="98"/>
      <c r="B592" s="98"/>
      <c r="C592" s="98"/>
      <c r="D592" s="98"/>
      <c r="E592" s="98"/>
      <c r="F592" s="98"/>
      <c r="G592" s="98"/>
      <c r="H592" s="98"/>
      <c r="I592" s="98"/>
      <c r="J592" s="98"/>
      <c r="K592" s="10"/>
      <c r="L592" s="11"/>
      <c r="M592" s="12"/>
      <c r="N592" s="8"/>
    </row>
    <row r="593" spans="1:13" x14ac:dyDescent="0.3">
      <c r="A593" s="98"/>
      <c r="B593" s="98"/>
      <c r="C593" s="98"/>
      <c r="D593" s="98"/>
      <c r="E593" s="98"/>
      <c r="F593" s="98"/>
      <c r="G593" s="98"/>
      <c r="H593" s="98"/>
      <c r="I593" s="98"/>
      <c r="J593" s="98"/>
      <c r="K593" s="10"/>
      <c r="L593" s="11"/>
      <c r="M593" s="12"/>
    </row>
    <row r="594" spans="1:13" x14ac:dyDescent="0.3">
      <c r="A594" s="98"/>
      <c r="B594" s="98"/>
      <c r="C594" s="98"/>
      <c r="D594" s="98"/>
      <c r="E594" s="98"/>
      <c r="F594" s="98"/>
      <c r="G594" s="98"/>
      <c r="H594" s="98"/>
      <c r="I594" s="98"/>
      <c r="J594" s="98"/>
      <c r="L594" s="11"/>
      <c r="M594" s="12"/>
    </row>
  </sheetData>
  <mergeCells count="8">
    <mergeCell ref="A7:N7"/>
    <mergeCell ref="A593:J594"/>
    <mergeCell ref="A580:J580"/>
    <mergeCell ref="A591:J592"/>
    <mergeCell ref="A579:B579"/>
    <mergeCell ref="A583:N583"/>
    <mergeCell ref="A587:N587"/>
    <mergeCell ref="A588:N588"/>
  </mergeCells>
  <pageMargins left="0.47244094488188981" right="0.42" top="0.6692913385826772" bottom="0.51181102362204722" header="0.31496062992125984" footer="0.31496062992125984"/>
  <pageSetup scale="40" firstPageNumber="9" fitToHeight="0" orientation="landscape" r:id="rId1"/>
  <headerFooter>
    <oddFooter>Página 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595"/>
  <sheetViews>
    <sheetView view="pageBreakPreview" zoomScale="60" zoomScaleNormal="60" workbookViewId="0">
      <selection activeCell="J8" sqref="J8"/>
    </sheetView>
  </sheetViews>
  <sheetFormatPr baseColWidth="10" defaultColWidth="11.44140625" defaultRowHeight="14.4" x14ac:dyDescent="0.3"/>
  <cols>
    <col min="1" max="1" width="13.44140625" style="31" customWidth="1"/>
    <col min="2" max="2" width="43.5546875" style="13" customWidth="1"/>
    <col min="3" max="3" width="24.5546875" style="13" customWidth="1"/>
    <col min="4" max="4" width="21.33203125" style="13" customWidth="1"/>
    <col min="5" max="5" width="21.77734375" style="13" customWidth="1"/>
    <col min="6" max="6" width="21.44140625" style="13" customWidth="1"/>
    <col min="7" max="7" width="20.33203125" style="13" customWidth="1"/>
    <col min="8" max="8" width="21.44140625" style="13" customWidth="1"/>
    <col min="9" max="9" width="22.77734375" style="13" customWidth="1"/>
    <col min="10" max="10" width="24.44140625" style="13" customWidth="1"/>
    <col min="11" max="11" width="22.44140625" style="13" customWidth="1"/>
    <col min="12" max="12" width="18.6640625" style="13" customWidth="1"/>
    <col min="13" max="13" width="22.88671875" style="13" customWidth="1"/>
    <col min="14" max="14" width="21.6640625" style="13" customWidth="1"/>
    <col min="15" max="15" width="24" style="13" customWidth="1"/>
    <col min="16" max="16384" width="11.44140625" style="13"/>
  </cols>
  <sheetData>
    <row r="1" spans="1:15" s="2" customFormat="1" x14ac:dyDescent="0.3">
      <c r="A1" s="38"/>
      <c r="B1" s="39"/>
      <c r="C1" s="39"/>
      <c r="D1" s="39"/>
      <c r="E1" s="39"/>
      <c r="F1" s="39"/>
      <c r="G1" s="39"/>
      <c r="H1" s="39"/>
      <c r="I1" s="39"/>
      <c r="J1" s="39"/>
      <c r="K1" s="39"/>
      <c r="L1" s="40"/>
      <c r="M1" s="41"/>
      <c r="N1" s="42"/>
      <c r="O1" s="39"/>
    </row>
    <row r="2" spans="1:15" s="2" customFormat="1" x14ac:dyDescent="0.3">
      <c r="A2" s="38"/>
      <c r="B2" s="39"/>
      <c r="C2" s="39"/>
      <c r="D2" s="39"/>
      <c r="E2" s="39"/>
      <c r="F2" s="39"/>
      <c r="G2" s="39"/>
      <c r="H2" s="39"/>
      <c r="I2" s="39"/>
      <c r="J2" s="39"/>
      <c r="K2" s="39"/>
      <c r="L2" s="40"/>
      <c r="M2" s="41"/>
      <c r="N2" s="42"/>
      <c r="O2" s="39"/>
    </row>
    <row r="3" spans="1:15" s="2" customFormat="1" x14ac:dyDescent="0.3">
      <c r="A3" s="38"/>
      <c r="B3" s="39"/>
      <c r="C3" s="39"/>
      <c r="D3" s="39"/>
      <c r="E3" s="39"/>
      <c r="F3" s="39"/>
      <c r="G3" s="39"/>
      <c r="H3" s="39"/>
      <c r="I3" s="39"/>
      <c r="J3" s="39"/>
      <c r="K3" s="39"/>
      <c r="L3" s="40"/>
      <c r="M3" s="41"/>
      <c r="N3" s="42"/>
      <c r="O3" s="39"/>
    </row>
    <row r="4" spans="1:15" s="2" customFormat="1" x14ac:dyDescent="0.3">
      <c r="A4" s="38"/>
      <c r="B4" s="39"/>
      <c r="C4" s="39"/>
      <c r="D4" s="39"/>
      <c r="E4" s="39"/>
      <c r="F4" s="39"/>
      <c r="G4" s="39"/>
      <c r="H4" s="39"/>
      <c r="I4" s="39"/>
      <c r="J4" s="39"/>
      <c r="K4" s="39"/>
      <c r="L4" s="40"/>
      <c r="M4" s="41"/>
      <c r="N4" s="42"/>
      <c r="O4" s="39"/>
    </row>
    <row r="5" spans="1:15" s="2" customFormat="1" x14ac:dyDescent="0.3">
      <c r="A5" s="38"/>
      <c r="B5" s="39"/>
      <c r="C5" s="39"/>
      <c r="D5" s="39"/>
      <c r="E5" s="39"/>
      <c r="F5" s="39"/>
      <c r="G5" s="39"/>
      <c r="H5" s="39"/>
      <c r="I5" s="39"/>
      <c r="J5" s="39"/>
      <c r="K5" s="39"/>
      <c r="L5" s="40"/>
      <c r="M5" s="41"/>
      <c r="N5" s="42"/>
      <c r="O5" s="39"/>
    </row>
    <row r="6" spans="1:15" s="2" customFormat="1" ht="26.7" customHeight="1" x14ac:dyDescent="0.3">
      <c r="A6" s="38"/>
      <c r="B6" s="39"/>
      <c r="C6" s="39"/>
      <c r="D6" s="39"/>
      <c r="E6" s="39"/>
      <c r="F6" s="39"/>
      <c r="G6" s="39"/>
      <c r="H6" s="39"/>
      <c r="I6" s="39"/>
      <c r="J6" s="39"/>
      <c r="K6" s="39"/>
      <c r="L6" s="40"/>
      <c r="M6" s="41"/>
      <c r="N6" s="42"/>
      <c r="O6" s="39"/>
    </row>
    <row r="7" spans="1:15" s="2" customFormat="1" ht="32.25" customHeight="1" thickBot="1" x14ac:dyDescent="0.35">
      <c r="A7" s="105" t="s">
        <v>1163</v>
      </c>
      <c r="B7" s="105"/>
      <c r="C7" s="105"/>
      <c r="D7" s="105"/>
      <c r="E7" s="105"/>
      <c r="F7" s="105"/>
      <c r="G7" s="105"/>
      <c r="H7" s="105"/>
      <c r="I7" s="105"/>
      <c r="J7" s="105"/>
      <c r="K7" s="105"/>
      <c r="L7" s="105"/>
      <c r="M7" s="105"/>
      <c r="N7" s="105"/>
      <c r="O7" s="105"/>
    </row>
    <row r="8" spans="1:15" s="2" customFormat="1" ht="113.25" customHeight="1" x14ac:dyDescent="0.3">
      <c r="A8" s="7" t="s">
        <v>0</v>
      </c>
      <c r="B8" s="36" t="s">
        <v>1</v>
      </c>
      <c r="C8" s="7" t="s">
        <v>2</v>
      </c>
      <c r="D8" s="7" t="s">
        <v>3</v>
      </c>
      <c r="E8" s="7" t="s">
        <v>4</v>
      </c>
      <c r="F8" s="7" t="s">
        <v>5</v>
      </c>
      <c r="G8" s="7" t="s">
        <v>6</v>
      </c>
      <c r="H8" s="7" t="s">
        <v>7</v>
      </c>
      <c r="I8" s="7" t="s">
        <v>8</v>
      </c>
      <c r="J8" s="7" t="s">
        <v>1160</v>
      </c>
      <c r="K8" s="7" t="s">
        <v>1157</v>
      </c>
      <c r="L8" s="7" t="s">
        <v>10</v>
      </c>
      <c r="M8" s="7" t="s">
        <v>11</v>
      </c>
      <c r="N8" s="7" t="s">
        <v>12</v>
      </c>
      <c r="O8" s="7" t="s">
        <v>13</v>
      </c>
    </row>
    <row r="9" spans="1:15" s="2" customFormat="1" ht="15.6" x14ac:dyDescent="0.3">
      <c r="A9" s="1" t="s">
        <v>14</v>
      </c>
      <c r="B9" s="3" t="s">
        <v>15</v>
      </c>
      <c r="C9" s="43">
        <v>152871.04000000001</v>
      </c>
      <c r="D9" s="43">
        <v>53141.599999999999</v>
      </c>
      <c r="E9" s="43">
        <v>2017.16</v>
      </c>
      <c r="F9" s="43">
        <v>6015.11</v>
      </c>
      <c r="G9" s="43">
        <v>2126.3000000000002</v>
      </c>
      <c r="H9" s="43">
        <v>698.64</v>
      </c>
      <c r="I9" s="43">
        <v>1806.89</v>
      </c>
      <c r="J9" s="43">
        <v>1.1000000000000001</v>
      </c>
      <c r="K9" s="43">
        <v>458.79</v>
      </c>
      <c r="L9" s="43">
        <v>126.81</v>
      </c>
      <c r="M9" s="44">
        <v>0</v>
      </c>
      <c r="N9" s="43">
        <v>0</v>
      </c>
      <c r="O9" s="45">
        <f t="shared" ref="O9:O40" si="0">SUM(C9:N9)</f>
        <v>219263.44000000003</v>
      </c>
    </row>
    <row r="10" spans="1:15" s="2" customFormat="1" ht="15.6" x14ac:dyDescent="0.3">
      <c r="A10" s="1" t="s">
        <v>16</v>
      </c>
      <c r="B10" s="3" t="s">
        <v>17</v>
      </c>
      <c r="C10" s="43">
        <v>4394727.6500000004</v>
      </c>
      <c r="D10" s="43">
        <v>1647882.99</v>
      </c>
      <c r="E10" s="43">
        <v>31685.829999999998</v>
      </c>
      <c r="F10" s="43">
        <v>78156.100000000006</v>
      </c>
      <c r="G10" s="43">
        <v>113608.36</v>
      </c>
      <c r="H10" s="43">
        <v>20489.349999999999</v>
      </c>
      <c r="I10" s="43">
        <v>105136.16</v>
      </c>
      <c r="J10" s="43">
        <v>64.05</v>
      </c>
      <c r="K10" s="43">
        <v>6016.5</v>
      </c>
      <c r="L10" s="43">
        <v>8135.79</v>
      </c>
      <c r="M10" s="44">
        <v>0</v>
      </c>
      <c r="N10" s="43">
        <v>42065.78</v>
      </c>
      <c r="O10" s="45">
        <f t="shared" si="0"/>
        <v>6447968.5600000005</v>
      </c>
    </row>
    <row r="11" spans="1:15" s="2" customFormat="1" ht="15.6" x14ac:dyDescent="0.3">
      <c r="A11" s="1" t="s">
        <v>18</v>
      </c>
      <c r="B11" s="3" t="s">
        <v>19</v>
      </c>
      <c r="C11" s="43">
        <v>268816.32</v>
      </c>
      <c r="D11" s="43">
        <v>49565.599999999999</v>
      </c>
      <c r="E11" s="43">
        <v>2595.12</v>
      </c>
      <c r="F11" s="43">
        <v>7113.03</v>
      </c>
      <c r="G11" s="43">
        <v>6521.82</v>
      </c>
      <c r="H11" s="43">
        <v>1244.8</v>
      </c>
      <c r="I11" s="43">
        <v>5505.04</v>
      </c>
      <c r="J11" s="43">
        <v>3.35</v>
      </c>
      <c r="K11" s="43">
        <v>542.95000000000005</v>
      </c>
      <c r="L11" s="43">
        <v>389.41</v>
      </c>
      <c r="M11" s="44">
        <v>0</v>
      </c>
      <c r="N11" s="43">
        <v>0</v>
      </c>
      <c r="O11" s="45">
        <f t="shared" si="0"/>
        <v>342297.43999999994</v>
      </c>
    </row>
    <row r="12" spans="1:15" s="2" customFormat="1" ht="15.6" x14ac:dyDescent="0.3">
      <c r="A12" s="1" t="s">
        <v>20</v>
      </c>
      <c r="B12" s="3" t="s">
        <v>21</v>
      </c>
      <c r="C12" s="43">
        <v>157557.4</v>
      </c>
      <c r="D12" s="43">
        <v>61711.49</v>
      </c>
      <c r="E12" s="43">
        <v>1479.8799999999999</v>
      </c>
      <c r="F12" s="43">
        <v>3988.8</v>
      </c>
      <c r="G12" s="43">
        <v>2759.7</v>
      </c>
      <c r="H12" s="43">
        <v>731.41</v>
      </c>
      <c r="I12" s="43">
        <v>2800.81</v>
      </c>
      <c r="J12" s="43">
        <v>1.71</v>
      </c>
      <c r="K12" s="43">
        <v>333.14</v>
      </c>
      <c r="L12" s="43">
        <v>236.08</v>
      </c>
      <c r="M12" s="44">
        <v>0</v>
      </c>
      <c r="N12" s="43">
        <v>0</v>
      </c>
      <c r="O12" s="45">
        <f t="shared" si="0"/>
        <v>231600.41999999998</v>
      </c>
    </row>
    <row r="13" spans="1:15" s="2" customFormat="1" ht="15.6" x14ac:dyDescent="0.3">
      <c r="A13" s="1" t="s">
        <v>22</v>
      </c>
      <c r="B13" s="3" t="s">
        <v>23</v>
      </c>
      <c r="C13" s="43">
        <v>2358113.2799999998</v>
      </c>
      <c r="D13" s="43">
        <v>425843.63</v>
      </c>
      <c r="E13" s="43">
        <v>16631.010000000002</v>
      </c>
      <c r="F13" s="43">
        <v>42515.19</v>
      </c>
      <c r="G13" s="43">
        <v>37759.49</v>
      </c>
      <c r="H13" s="43">
        <v>10892.15</v>
      </c>
      <c r="I13" s="43">
        <v>44571.9</v>
      </c>
      <c r="J13" s="43">
        <v>27.16</v>
      </c>
      <c r="K13" s="43">
        <v>3066.47</v>
      </c>
      <c r="L13" s="43">
        <v>4230.6000000000004</v>
      </c>
      <c r="M13" s="44">
        <v>0</v>
      </c>
      <c r="N13" s="43">
        <v>0</v>
      </c>
      <c r="O13" s="45">
        <f t="shared" si="0"/>
        <v>2943650.88</v>
      </c>
    </row>
    <row r="14" spans="1:15" s="2" customFormat="1" ht="15.6" x14ac:dyDescent="0.3">
      <c r="A14" s="1" t="s">
        <v>24</v>
      </c>
      <c r="B14" s="3" t="s">
        <v>25</v>
      </c>
      <c r="C14" s="43">
        <v>3105451.55</v>
      </c>
      <c r="D14" s="43">
        <v>860349.37</v>
      </c>
      <c r="E14" s="43">
        <v>17748.34</v>
      </c>
      <c r="F14" s="43">
        <v>40516.65</v>
      </c>
      <c r="G14" s="43">
        <v>51056.61</v>
      </c>
      <c r="H14" s="43">
        <v>14456.84</v>
      </c>
      <c r="I14" s="43">
        <v>63786.66</v>
      </c>
      <c r="J14" s="43">
        <v>38.86</v>
      </c>
      <c r="K14" s="43">
        <v>3054.98</v>
      </c>
      <c r="L14" s="43">
        <v>6331</v>
      </c>
      <c r="M14" s="44">
        <v>138099</v>
      </c>
      <c r="N14" s="43">
        <v>0</v>
      </c>
      <c r="O14" s="45">
        <f t="shared" si="0"/>
        <v>4300889.8599999994</v>
      </c>
    </row>
    <row r="15" spans="1:15" s="2" customFormat="1" ht="15.6" x14ac:dyDescent="0.3">
      <c r="A15" s="1" t="s">
        <v>26</v>
      </c>
      <c r="B15" s="3" t="s">
        <v>27</v>
      </c>
      <c r="C15" s="43">
        <v>316345.34999999998</v>
      </c>
      <c r="D15" s="43">
        <v>84463.28</v>
      </c>
      <c r="E15" s="43">
        <v>3480.2200000000003</v>
      </c>
      <c r="F15" s="43">
        <v>10126.709999999999</v>
      </c>
      <c r="G15" s="43">
        <v>6283.95</v>
      </c>
      <c r="H15" s="43">
        <v>1447.79</v>
      </c>
      <c r="I15" s="43">
        <v>5145.58</v>
      </c>
      <c r="J15" s="43">
        <v>3.13</v>
      </c>
      <c r="K15" s="43">
        <v>779.03</v>
      </c>
      <c r="L15" s="43">
        <v>361.11</v>
      </c>
      <c r="M15" s="44">
        <v>0</v>
      </c>
      <c r="N15" s="43">
        <v>0</v>
      </c>
      <c r="O15" s="45">
        <f t="shared" si="0"/>
        <v>428436.15</v>
      </c>
    </row>
    <row r="16" spans="1:15" s="2" customFormat="1" ht="15.6" x14ac:dyDescent="0.3">
      <c r="A16" s="1" t="s">
        <v>28</v>
      </c>
      <c r="B16" s="3" t="s">
        <v>29</v>
      </c>
      <c r="C16" s="43">
        <v>160554.76999999999</v>
      </c>
      <c r="D16" s="43">
        <v>56368.04</v>
      </c>
      <c r="E16" s="43">
        <v>1609.98</v>
      </c>
      <c r="F16" s="43">
        <v>4607.1000000000004</v>
      </c>
      <c r="G16" s="43">
        <v>1846.14</v>
      </c>
      <c r="H16" s="43">
        <v>735.75</v>
      </c>
      <c r="I16" s="43">
        <v>2176.5</v>
      </c>
      <c r="J16" s="43">
        <v>1.33</v>
      </c>
      <c r="K16" s="43">
        <v>330.59</v>
      </c>
      <c r="L16" s="43">
        <v>208.84</v>
      </c>
      <c r="M16" s="44">
        <v>0</v>
      </c>
      <c r="N16" s="43">
        <v>0</v>
      </c>
      <c r="O16" s="45">
        <f t="shared" si="0"/>
        <v>228439.04000000001</v>
      </c>
    </row>
    <row r="17" spans="1:15" s="2" customFormat="1" ht="15.6" x14ac:dyDescent="0.3">
      <c r="A17" s="1" t="s">
        <v>30</v>
      </c>
      <c r="B17" s="3" t="s">
        <v>31</v>
      </c>
      <c r="C17" s="43">
        <v>624244.77</v>
      </c>
      <c r="D17" s="43">
        <v>167022.62</v>
      </c>
      <c r="E17" s="43">
        <v>4813.38</v>
      </c>
      <c r="F17" s="43">
        <v>12811.8</v>
      </c>
      <c r="G17" s="43">
        <v>17305.37</v>
      </c>
      <c r="H17" s="43">
        <v>2878.56</v>
      </c>
      <c r="I17" s="43">
        <v>14732.04</v>
      </c>
      <c r="J17" s="43">
        <v>8.98</v>
      </c>
      <c r="K17" s="43">
        <v>1043.47</v>
      </c>
      <c r="L17" s="43">
        <v>1033.8599999999999</v>
      </c>
      <c r="M17" s="44">
        <v>0</v>
      </c>
      <c r="N17" s="43">
        <v>0</v>
      </c>
      <c r="O17" s="45">
        <f t="shared" si="0"/>
        <v>845894.85000000009</v>
      </c>
    </row>
    <row r="18" spans="1:15" s="2" customFormat="1" ht="15.6" x14ac:dyDescent="0.3">
      <c r="A18" s="1" t="s">
        <v>32</v>
      </c>
      <c r="B18" s="3" t="s">
        <v>33</v>
      </c>
      <c r="C18" s="43">
        <v>3070308.27</v>
      </c>
      <c r="D18" s="43">
        <v>428273.28</v>
      </c>
      <c r="E18" s="43">
        <v>15453.62</v>
      </c>
      <c r="F18" s="43">
        <v>25327.93</v>
      </c>
      <c r="G18" s="43">
        <v>33273.93</v>
      </c>
      <c r="H18" s="43">
        <v>14658.71</v>
      </c>
      <c r="I18" s="43">
        <v>61699.68</v>
      </c>
      <c r="J18" s="43">
        <v>37.590000000000003</v>
      </c>
      <c r="K18" s="43">
        <v>1892.22</v>
      </c>
      <c r="L18" s="43">
        <v>7394.48</v>
      </c>
      <c r="M18" s="44">
        <v>99563</v>
      </c>
      <c r="N18" s="43">
        <v>0</v>
      </c>
      <c r="O18" s="45">
        <f t="shared" si="0"/>
        <v>3757882.7100000004</v>
      </c>
    </row>
    <row r="19" spans="1:15" s="2" customFormat="1" ht="15.6" x14ac:dyDescent="0.3">
      <c r="A19" s="1" t="s">
        <v>34</v>
      </c>
      <c r="B19" s="3" t="s">
        <v>35</v>
      </c>
      <c r="C19" s="43">
        <v>168027.48</v>
      </c>
      <c r="D19" s="43">
        <v>62837.52</v>
      </c>
      <c r="E19" s="43">
        <v>1789.13</v>
      </c>
      <c r="F19" s="43">
        <v>5010.3900000000003</v>
      </c>
      <c r="G19" s="43">
        <v>3601.54</v>
      </c>
      <c r="H19" s="43">
        <v>776.93</v>
      </c>
      <c r="I19" s="43">
        <v>3059.35</v>
      </c>
      <c r="J19" s="43">
        <v>1.86</v>
      </c>
      <c r="K19" s="43">
        <v>380.36</v>
      </c>
      <c r="L19" s="43">
        <v>219.11</v>
      </c>
      <c r="M19" s="44">
        <v>0</v>
      </c>
      <c r="N19" s="43">
        <v>0</v>
      </c>
      <c r="O19" s="45">
        <f t="shared" si="0"/>
        <v>245703.66999999998</v>
      </c>
    </row>
    <row r="20" spans="1:15" s="2" customFormat="1" ht="15.6" x14ac:dyDescent="0.3">
      <c r="A20" s="1" t="s">
        <v>36</v>
      </c>
      <c r="B20" s="3" t="s">
        <v>37</v>
      </c>
      <c r="C20" s="43">
        <v>1313127.6299999999</v>
      </c>
      <c r="D20" s="43">
        <v>94580.06</v>
      </c>
      <c r="E20" s="43">
        <v>8341.9600000000009</v>
      </c>
      <c r="F20" s="43">
        <v>17906.060000000001</v>
      </c>
      <c r="G20" s="43">
        <v>29264.32</v>
      </c>
      <c r="H20" s="43">
        <v>6204.12</v>
      </c>
      <c r="I20" s="43">
        <v>30662.59</v>
      </c>
      <c r="J20" s="43">
        <v>18.68</v>
      </c>
      <c r="K20" s="43">
        <v>1354.09</v>
      </c>
      <c r="L20" s="43">
        <v>2776.21</v>
      </c>
      <c r="M20" s="44">
        <v>0</v>
      </c>
      <c r="N20" s="43">
        <v>0</v>
      </c>
      <c r="O20" s="45">
        <f t="shared" si="0"/>
        <v>1504235.7200000002</v>
      </c>
    </row>
    <row r="21" spans="1:15" s="2" customFormat="1" ht="15.6" x14ac:dyDescent="0.3">
      <c r="A21" s="1" t="s">
        <v>38</v>
      </c>
      <c r="B21" s="3" t="s">
        <v>39</v>
      </c>
      <c r="C21" s="43">
        <v>584327.11</v>
      </c>
      <c r="D21" s="43">
        <v>211915.56999999998</v>
      </c>
      <c r="E21" s="43">
        <v>4891.57</v>
      </c>
      <c r="F21" s="43">
        <v>13295.9</v>
      </c>
      <c r="G21" s="43">
        <v>7561.06</v>
      </c>
      <c r="H21" s="43">
        <v>2692.47</v>
      </c>
      <c r="I21" s="43">
        <v>9304.14</v>
      </c>
      <c r="J21" s="43">
        <v>5.67</v>
      </c>
      <c r="K21" s="43">
        <v>1070.0999999999999</v>
      </c>
      <c r="L21" s="43">
        <v>911.79</v>
      </c>
      <c r="M21" s="44">
        <v>15848</v>
      </c>
      <c r="N21" s="43">
        <v>0</v>
      </c>
      <c r="O21" s="45">
        <f t="shared" si="0"/>
        <v>851823.38</v>
      </c>
    </row>
    <row r="22" spans="1:15" s="2" customFormat="1" ht="15.6" x14ac:dyDescent="0.3">
      <c r="A22" s="1" t="s">
        <v>40</v>
      </c>
      <c r="B22" s="3" t="s">
        <v>41</v>
      </c>
      <c r="C22" s="43">
        <v>4511324.67</v>
      </c>
      <c r="D22" s="43">
        <v>1060998.53</v>
      </c>
      <c r="E22" s="43">
        <v>30615.17</v>
      </c>
      <c r="F22" s="43">
        <v>73731.64</v>
      </c>
      <c r="G22" s="43">
        <v>68950.259999999995</v>
      </c>
      <c r="H22" s="43">
        <v>21167.96</v>
      </c>
      <c r="I22" s="43">
        <v>85643.72</v>
      </c>
      <c r="J22" s="43">
        <v>52.18</v>
      </c>
      <c r="K22" s="43">
        <v>7334.48</v>
      </c>
      <c r="L22" s="43">
        <v>8378.59</v>
      </c>
      <c r="M22" s="44">
        <v>0</v>
      </c>
      <c r="N22" s="43">
        <v>0</v>
      </c>
      <c r="O22" s="45">
        <f t="shared" si="0"/>
        <v>5868197.1999999993</v>
      </c>
    </row>
    <row r="23" spans="1:15" s="2" customFormat="1" ht="15.6" x14ac:dyDescent="0.3">
      <c r="A23" s="1" t="s">
        <v>42</v>
      </c>
      <c r="B23" s="3" t="s">
        <v>43</v>
      </c>
      <c r="C23" s="43">
        <v>533257.34</v>
      </c>
      <c r="D23" s="43">
        <v>258928.15999999997</v>
      </c>
      <c r="E23" s="43">
        <v>4565.33</v>
      </c>
      <c r="F23" s="43">
        <v>11880.6</v>
      </c>
      <c r="G23" s="43">
        <v>14000.07</v>
      </c>
      <c r="H23" s="43">
        <v>2484.12</v>
      </c>
      <c r="I23" s="43">
        <v>11987.53</v>
      </c>
      <c r="J23" s="43">
        <v>7.3</v>
      </c>
      <c r="K23" s="43">
        <v>905.87</v>
      </c>
      <c r="L23" s="43">
        <v>886.2</v>
      </c>
      <c r="M23" s="44">
        <v>0</v>
      </c>
      <c r="N23" s="43">
        <v>0</v>
      </c>
      <c r="O23" s="45">
        <f t="shared" si="0"/>
        <v>838902.5199999999</v>
      </c>
    </row>
    <row r="24" spans="1:15" s="2" customFormat="1" ht="15.6" x14ac:dyDescent="0.3">
      <c r="A24" s="1" t="s">
        <v>44</v>
      </c>
      <c r="B24" s="3" t="s">
        <v>45</v>
      </c>
      <c r="C24" s="43">
        <v>843637.99</v>
      </c>
      <c r="D24" s="43">
        <v>233039.65</v>
      </c>
      <c r="E24" s="43">
        <v>6510.48</v>
      </c>
      <c r="F24" s="43">
        <v>16301.37</v>
      </c>
      <c r="G24" s="43">
        <v>25780.6</v>
      </c>
      <c r="H24" s="43">
        <v>3937.78</v>
      </c>
      <c r="I24" s="43">
        <v>20995.96</v>
      </c>
      <c r="J24" s="43">
        <v>12.79</v>
      </c>
      <c r="K24" s="43">
        <v>1247.52</v>
      </c>
      <c r="L24" s="43">
        <v>1515.57</v>
      </c>
      <c r="M24" s="44">
        <v>23734</v>
      </c>
      <c r="N24" s="43">
        <v>0</v>
      </c>
      <c r="O24" s="45">
        <f t="shared" si="0"/>
        <v>1176713.7100000002</v>
      </c>
    </row>
    <row r="25" spans="1:15" s="2" customFormat="1" ht="15.6" x14ac:dyDescent="0.3">
      <c r="A25" s="1" t="s">
        <v>46</v>
      </c>
      <c r="B25" s="3" t="s">
        <v>47</v>
      </c>
      <c r="C25" s="43">
        <v>391625.32</v>
      </c>
      <c r="D25" s="43">
        <v>109533.7</v>
      </c>
      <c r="E25" s="43">
        <v>3428.2099999999996</v>
      </c>
      <c r="F25" s="43">
        <v>9054.76</v>
      </c>
      <c r="G25" s="43">
        <v>9257.07</v>
      </c>
      <c r="H25" s="43">
        <v>1820.75</v>
      </c>
      <c r="I25" s="43">
        <v>8286.92</v>
      </c>
      <c r="J25" s="43">
        <v>5.05</v>
      </c>
      <c r="K25" s="43">
        <v>688.26</v>
      </c>
      <c r="L25" s="43">
        <v>631.84</v>
      </c>
      <c r="M25" s="44">
        <v>0</v>
      </c>
      <c r="N25" s="43">
        <v>0</v>
      </c>
      <c r="O25" s="45">
        <f t="shared" si="0"/>
        <v>534331.88000000012</v>
      </c>
    </row>
    <row r="26" spans="1:15" s="2" customFormat="1" ht="15.6" x14ac:dyDescent="0.3">
      <c r="A26" s="1" t="s">
        <v>48</v>
      </c>
      <c r="B26" s="3" t="s">
        <v>49</v>
      </c>
      <c r="C26" s="43">
        <v>140967.20000000001</v>
      </c>
      <c r="D26" s="43">
        <v>60228.07</v>
      </c>
      <c r="E26" s="43">
        <v>1658.56</v>
      </c>
      <c r="F26" s="43">
        <v>4706.8500000000004</v>
      </c>
      <c r="G26" s="43">
        <v>1898.91</v>
      </c>
      <c r="H26" s="43">
        <v>652.84</v>
      </c>
      <c r="I26" s="43">
        <v>1910.11</v>
      </c>
      <c r="J26" s="43">
        <v>1.1599999999999999</v>
      </c>
      <c r="K26" s="43">
        <v>382.65</v>
      </c>
      <c r="L26" s="43">
        <v>161.6</v>
      </c>
      <c r="M26" s="44">
        <v>0</v>
      </c>
      <c r="N26" s="43">
        <v>0</v>
      </c>
      <c r="O26" s="45">
        <f t="shared" si="0"/>
        <v>212567.95</v>
      </c>
    </row>
    <row r="27" spans="1:15" s="2" customFormat="1" ht="15.6" x14ac:dyDescent="0.3">
      <c r="A27" s="1" t="s">
        <v>50</v>
      </c>
      <c r="B27" s="3" t="s">
        <v>51</v>
      </c>
      <c r="C27" s="43">
        <v>297232.87</v>
      </c>
      <c r="D27" s="43">
        <v>47628.6</v>
      </c>
      <c r="E27" s="43">
        <v>2882.62</v>
      </c>
      <c r="F27" s="43">
        <v>7979.76</v>
      </c>
      <c r="G27" s="43">
        <v>6991.86</v>
      </c>
      <c r="H27" s="43">
        <v>1372.82</v>
      </c>
      <c r="I27" s="43">
        <v>5950.83</v>
      </c>
      <c r="J27" s="43">
        <v>3.63</v>
      </c>
      <c r="K27" s="43">
        <v>611.25</v>
      </c>
      <c r="L27" s="43">
        <v>420.79</v>
      </c>
      <c r="M27" s="44">
        <v>0</v>
      </c>
      <c r="N27" s="43">
        <v>0</v>
      </c>
      <c r="O27" s="45">
        <f t="shared" si="0"/>
        <v>371075.02999999997</v>
      </c>
    </row>
    <row r="28" spans="1:15" s="2" customFormat="1" ht="15.6" x14ac:dyDescent="0.3">
      <c r="A28" s="1" t="s">
        <v>52</v>
      </c>
      <c r="B28" s="3" t="s">
        <v>53</v>
      </c>
      <c r="C28" s="43">
        <v>493401.38</v>
      </c>
      <c r="D28" s="43">
        <v>234028.62999999998</v>
      </c>
      <c r="E28" s="43">
        <v>3815.59</v>
      </c>
      <c r="F28" s="43">
        <v>9571.41</v>
      </c>
      <c r="G28" s="43">
        <v>12447.26</v>
      </c>
      <c r="H28" s="43">
        <v>2302.34</v>
      </c>
      <c r="I28" s="43">
        <v>11357.11</v>
      </c>
      <c r="J28" s="43">
        <v>6.92</v>
      </c>
      <c r="K28" s="43">
        <v>718.09</v>
      </c>
      <c r="L28" s="43">
        <v>885.3</v>
      </c>
      <c r="M28" s="44">
        <v>0</v>
      </c>
      <c r="N28" s="43">
        <v>0</v>
      </c>
      <c r="O28" s="45">
        <f t="shared" si="0"/>
        <v>768534.03</v>
      </c>
    </row>
    <row r="29" spans="1:15" s="2" customFormat="1" ht="15.6" x14ac:dyDescent="0.3">
      <c r="A29" s="1" t="s">
        <v>54</v>
      </c>
      <c r="B29" s="3" t="s">
        <v>55</v>
      </c>
      <c r="C29" s="43">
        <v>1594148.01</v>
      </c>
      <c r="D29" s="43">
        <v>683033.45000000007</v>
      </c>
      <c r="E29" s="43">
        <v>11311.94</v>
      </c>
      <c r="F29" s="43">
        <v>26443.94</v>
      </c>
      <c r="G29" s="43">
        <v>36119.730000000003</v>
      </c>
      <c r="H29" s="43">
        <v>7493.47</v>
      </c>
      <c r="I29" s="43">
        <v>36742.42</v>
      </c>
      <c r="J29" s="43">
        <v>22.39</v>
      </c>
      <c r="K29" s="43">
        <v>2189.7600000000002</v>
      </c>
      <c r="L29" s="43">
        <v>3103.94</v>
      </c>
      <c r="M29" s="44">
        <v>0</v>
      </c>
      <c r="N29" s="43">
        <v>0</v>
      </c>
      <c r="O29" s="45">
        <f t="shared" si="0"/>
        <v>2400609.0499999998</v>
      </c>
    </row>
    <row r="30" spans="1:15" s="2" customFormat="1" ht="15.6" x14ac:dyDescent="0.3">
      <c r="A30" s="1" t="s">
        <v>56</v>
      </c>
      <c r="B30" s="3" t="s">
        <v>57</v>
      </c>
      <c r="C30" s="43">
        <v>169483.68</v>
      </c>
      <c r="D30" s="43">
        <v>56291.26</v>
      </c>
      <c r="E30" s="43">
        <v>1553.1499999999999</v>
      </c>
      <c r="F30" s="43">
        <v>4301.55</v>
      </c>
      <c r="G30" s="43">
        <v>2012.95</v>
      </c>
      <c r="H30" s="43">
        <v>781</v>
      </c>
      <c r="I30" s="43">
        <v>2482.69</v>
      </c>
      <c r="J30" s="43">
        <v>1.51</v>
      </c>
      <c r="K30" s="43">
        <v>351.81</v>
      </c>
      <c r="L30" s="43">
        <v>245.11</v>
      </c>
      <c r="M30" s="44">
        <v>1165</v>
      </c>
      <c r="N30" s="43">
        <v>0</v>
      </c>
      <c r="O30" s="45">
        <f t="shared" si="0"/>
        <v>238669.71</v>
      </c>
    </row>
    <row r="31" spans="1:15" s="2" customFormat="1" ht="15.6" x14ac:dyDescent="0.3">
      <c r="A31" s="1" t="s">
        <v>58</v>
      </c>
      <c r="B31" s="3" t="s">
        <v>59</v>
      </c>
      <c r="C31" s="43">
        <v>2356940.96</v>
      </c>
      <c r="D31" s="43">
        <v>722719.51</v>
      </c>
      <c r="E31" s="43">
        <v>12737.15</v>
      </c>
      <c r="F31" s="43">
        <v>25238.18</v>
      </c>
      <c r="G31" s="43">
        <v>67890.399999999994</v>
      </c>
      <c r="H31" s="43">
        <v>11116.41</v>
      </c>
      <c r="I31" s="43">
        <v>65052.32</v>
      </c>
      <c r="J31" s="43">
        <v>39.630000000000003</v>
      </c>
      <c r="K31" s="43">
        <v>1814.92</v>
      </c>
      <c r="L31" s="43">
        <v>5248.03</v>
      </c>
      <c r="M31" s="44">
        <v>0</v>
      </c>
      <c r="N31" s="43">
        <v>0</v>
      </c>
      <c r="O31" s="45">
        <f t="shared" si="0"/>
        <v>3268797.5099999993</v>
      </c>
    </row>
    <row r="32" spans="1:15" s="2" customFormat="1" ht="15.6" x14ac:dyDescent="0.3">
      <c r="A32" s="1" t="s">
        <v>60</v>
      </c>
      <c r="B32" s="3" t="s">
        <v>61</v>
      </c>
      <c r="C32" s="43">
        <v>559545.85</v>
      </c>
      <c r="D32" s="43">
        <v>255299.5</v>
      </c>
      <c r="E32" s="43">
        <v>4862.0199999999995</v>
      </c>
      <c r="F32" s="43">
        <v>15140.39</v>
      </c>
      <c r="G32" s="43">
        <v>9378.7800000000007</v>
      </c>
      <c r="H32" s="43">
        <v>2493.37</v>
      </c>
      <c r="I32" s="43">
        <v>8580.26</v>
      </c>
      <c r="J32" s="43">
        <v>5.23</v>
      </c>
      <c r="K32" s="43">
        <v>974</v>
      </c>
      <c r="L32" s="43">
        <v>672.44</v>
      </c>
      <c r="M32" s="44">
        <v>0</v>
      </c>
      <c r="N32" s="43">
        <v>0</v>
      </c>
      <c r="O32" s="45">
        <f t="shared" si="0"/>
        <v>856951.84</v>
      </c>
    </row>
    <row r="33" spans="1:15" s="2" customFormat="1" ht="15.6" x14ac:dyDescent="0.3">
      <c r="A33" s="1" t="s">
        <v>62</v>
      </c>
      <c r="B33" s="3" t="s">
        <v>63</v>
      </c>
      <c r="C33" s="43">
        <v>1504020.5</v>
      </c>
      <c r="D33" s="43">
        <v>353543.12</v>
      </c>
      <c r="E33" s="43">
        <v>7756.47</v>
      </c>
      <c r="F33" s="43">
        <v>17667.7</v>
      </c>
      <c r="G33" s="43">
        <v>28445.82</v>
      </c>
      <c r="H33" s="43">
        <v>6998.76</v>
      </c>
      <c r="I33" s="43">
        <v>32630.09</v>
      </c>
      <c r="J33" s="43">
        <v>19.88</v>
      </c>
      <c r="K33" s="43">
        <v>1365.13</v>
      </c>
      <c r="L33" s="43">
        <v>3060.18</v>
      </c>
      <c r="M33" s="44">
        <v>97279</v>
      </c>
      <c r="N33" s="43">
        <v>0</v>
      </c>
      <c r="O33" s="45">
        <f t="shared" si="0"/>
        <v>2052786.65</v>
      </c>
    </row>
    <row r="34" spans="1:15" s="2" customFormat="1" ht="15.6" x14ac:dyDescent="0.3">
      <c r="A34" s="1" t="s">
        <v>64</v>
      </c>
      <c r="B34" s="3" t="s">
        <v>65</v>
      </c>
      <c r="C34" s="43">
        <v>921538.31</v>
      </c>
      <c r="D34" s="43">
        <v>190876.08000000002</v>
      </c>
      <c r="E34" s="43">
        <v>7427.7000000000007</v>
      </c>
      <c r="F34" s="43">
        <v>18818.88</v>
      </c>
      <c r="G34" s="43">
        <v>22820.77</v>
      </c>
      <c r="H34" s="43">
        <v>4302.51</v>
      </c>
      <c r="I34" s="43">
        <v>20957.919999999998</v>
      </c>
      <c r="J34" s="43">
        <v>12.77</v>
      </c>
      <c r="K34" s="43">
        <v>1436.18</v>
      </c>
      <c r="L34" s="43">
        <v>1615.49</v>
      </c>
      <c r="M34" s="44">
        <v>0</v>
      </c>
      <c r="N34" s="43">
        <v>0</v>
      </c>
      <c r="O34" s="45">
        <f t="shared" si="0"/>
        <v>1189806.6099999999</v>
      </c>
    </row>
    <row r="35" spans="1:15" s="2" customFormat="1" ht="15.6" x14ac:dyDescent="0.3">
      <c r="A35" s="1" t="s">
        <v>66</v>
      </c>
      <c r="B35" s="3" t="s">
        <v>67</v>
      </c>
      <c r="C35" s="43">
        <v>271523.96999999997</v>
      </c>
      <c r="D35" s="43">
        <v>149430.76</v>
      </c>
      <c r="E35" s="43">
        <v>2780.95</v>
      </c>
      <c r="F35" s="43">
        <v>7775.11</v>
      </c>
      <c r="G35" s="43">
        <v>5609.97</v>
      </c>
      <c r="H35" s="43">
        <v>1254.3800000000001</v>
      </c>
      <c r="I35" s="43">
        <v>4901.0600000000004</v>
      </c>
      <c r="J35" s="43">
        <v>2.99</v>
      </c>
      <c r="K35" s="43">
        <v>593.16</v>
      </c>
      <c r="L35" s="43">
        <v>364.49</v>
      </c>
      <c r="M35" s="44">
        <v>0</v>
      </c>
      <c r="N35" s="43">
        <v>0</v>
      </c>
      <c r="O35" s="45">
        <f t="shared" si="0"/>
        <v>444236.83999999991</v>
      </c>
    </row>
    <row r="36" spans="1:15" s="2" customFormat="1" ht="30" x14ac:dyDescent="0.3">
      <c r="A36" s="1" t="s">
        <v>68</v>
      </c>
      <c r="B36" s="3" t="s">
        <v>69</v>
      </c>
      <c r="C36" s="43">
        <v>2376626.4500000002</v>
      </c>
      <c r="D36" s="43">
        <v>659032.61</v>
      </c>
      <c r="E36" s="43">
        <v>16589.05</v>
      </c>
      <c r="F36" s="43">
        <v>38668.300000000003</v>
      </c>
      <c r="G36" s="43">
        <v>58638.74</v>
      </c>
      <c r="H36" s="43">
        <v>11164.35</v>
      </c>
      <c r="I36" s="43">
        <v>56964.71</v>
      </c>
      <c r="J36" s="43">
        <v>34.71</v>
      </c>
      <c r="K36" s="43">
        <v>2920.92</v>
      </c>
      <c r="L36" s="43">
        <v>4674.3500000000004</v>
      </c>
      <c r="M36" s="44">
        <v>0</v>
      </c>
      <c r="N36" s="43">
        <v>0</v>
      </c>
      <c r="O36" s="45">
        <f t="shared" si="0"/>
        <v>3225314.19</v>
      </c>
    </row>
    <row r="37" spans="1:15" s="2" customFormat="1" ht="15.6" x14ac:dyDescent="0.3">
      <c r="A37" s="1" t="s">
        <v>70</v>
      </c>
      <c r="B37" s="3" t="s">
        <v>71</v>
      </c>
      <c r="C37" s="43">
        <v>458562.21</v>
      </c>
      <c r="D37" s="43">
        <v>170222.38</v>
      </c>
      <c r="E37" s="43">
        <v>4147.4399999999996</v>
      </c>
      <c r="F37" s="43">
        <v>11666.94</v>
      </c>
      <c r="G37" s="43">
        <v>10935.07</v>
      </c>
      <c r="H37" s="43">
        <v>2102.9699999999998</v>
      </c>
      <c r="I37" s="43">
        <v>9187.7000000000007</v>
      </c>
      <c r="J37" s="43">
        <v>5.6</v>
      </c>
      <c r="K37" s="43">
        <v>851.24</v>
      </c>
      <c r="L37" s="43">
        <v>657.11</v>
      </c>
      <c r="M37" s="44">
        <v>0</v>
      </c>
      <c r="N37" s="43">
        <v>0</v>
      </c>
      <c r="O37" s="45">
        <f t="shared" si="0"/>
        <v>668338.6599999998</v>
      </c>
    </row>
    <row r="38" spans="1:15" s="2" customFormat="1" ht="15.6" x14ac:dyDescent="0.3">
      <c r="A38" s="1" t="s">
        <v>72</v>
      </c>
      <c r="B38" s="3" t="s">
        <v>73</v>
      </c>
      <c r="C38" s="43">
        <v>3062377.94</v>
      </c>
      <c r="D38" s="43">
        <v>258433.09000000003</v>
      </c>
      <c r="E38" s="43">
        <v>16962.82</v>
      </c>
      <c r="F38" s="43">
        <v>47313.77</v>
      </c>
      <c r="G38" s="43">
        <v>21288.01</v>
      </c>
      <c r="H38" s="43">
        <v>13832.66</v>
      </c>
      <c r="I38" s="43">
        <v>43874.45</v>
      </c>
      <c r="J38" s="43">
        <v>26.73</v>
      </c>
      <c r="K38" s="43">
        <v>2448.5</v>
      </c>
      <c r="L38" s="43">
        <v>5429.34</v>
      </c>
      <c r="M38" s="44">
        <v>0</v>
      </c>
      <c r="N38" s="43">
        <v>0</v>
      </c>
      <c r="O38" s="45">
        <f t="shared" si="0"/>
        <v>3471987.3099999996</v>
      </c>
    </row>
    <row r="39" spans="1:15" s="2" customFormat="1" ht="15.6" x14ac:dyDescent="0.3">
      <c r="A39" s="1" t="s">
        <v>74</v>
      </c>
      <c r="B39" s="3" t="s">
        <v>75</v>
      </c>
      <c r="C39" s="43">
        <v>912975.35999999999</v>
      </c>
      <c r="D39" s="43">
        <v>94658.6</v>
      </c>
      <c r="E39" s="43">
        <v>6868.9</v>
      </c>
      <c r="F39" s="43">
        <v>21329.439999999999</v>
      </c>
      <c r="G39" s="43">
        <v>18300.54</v>
      </c>
      <c r="H39" s="43">
        <v>4063.8</v>
      </c>
      <c r="I39" s="43">
        <v>16312.75</v>
      </c>
      <c r="J39" s="43">
        <v>9.94</v>
      </c>
      <c r="K39" s="43">
        <v>1360.66</v>
      </c>
      <c r="L39" s="43">
        <v>1226.76</v>
      </c>
      <c r="M39" s="44">
        <v>0</v>
      </c>
      <c r="N39" s="43">
        <v>0</v>
      </c>
      <c r="O39" s="45">
        <f t="shared" si="0"/>
        <v>1077106.7499999998</v>
      </c>
    </row>
    <row r="40" spans="1:15" s="2" customFormat="1" ht="15.6" x14ac:dyDescent="0.3">
      <c r="A40" s="1" t="s">
        <v>76</v>
      </c>
      <c r="B40" s="3" t="s">
        <v>77</v>
      </c>
      <c r="C40" s="43">
        <v>164105.69</v>
      </c>
      <c r="D40" s="43">
        <v>74941.010000000009</v>
      </c>
      <c r="E40" s="43">
        <v>1836.3600000000001</v>
      </c>
      <c r="F40" s="43">
        <v>5241.13</v>
      </c>
      <c r="G40" s="43">
        <v>2761.74</v>
      </c>
      <c r="H40" s="43">
        <v>756.66</v>
      </c>
      <c r="I40" s="43">
        <v>2516.86</v>
      </c>
      <c r="J40" s="43">
        <v>1.53</v>
      </c>
      <c r="K40" s="43">
        <v>400.03</v>
      </c>
      <c r="L40" s="43">
        <v>195.62</v>
      </c>
      <c r="M40" s="44">
        <v>0</v>
      </c>
      <c r="N40" s="43">
        <v>0</v>
      </c>
      <c r="O40" s="45">
        <f t="shared" si="0"/>
        <v>252756.62999999998</v>
      </c>
    </row>
    <row r="41" spans="1:15" s="2" customFormat="1" ht="15.6" x14ac:dyDescent="0.3">
      <c r="A41" s="1" t="s">
        <v>78</v>
      </c>
      <c r="B41" s="3" t="s">
        <v>79</v>
      </c>
      <c r="C41" s="43">
        <v>350464.08</v>
      </c>
      <c r="D41" s="43">
        <v>104825.76000000001</v>
      </c>
      <c r="E41" s="43">
        <v>2381.84</v>
      </c>
      <c r="F41" s="43">
        <v>5135.2</v>
      </c>
      <c r="G41" s="43">
        <v>7209.37</v>
      </c>
      <c r="H41" s="43">
        <v>1663.24</v>
      </c>
      <c r="I41" s="43">
        <v>8038.87</v>
      </c>
      <c r="J41" s="43">
        <v>4.9000000000000004</v>
      </c>
      <c r="K41" s="43">
        <v>488.62</v>
      </c>
      <c r="L41" s="43">
        <v>727.52</v>
      </c>
      <c r="M41" s="44">
        <v>0</v>
      </c>
      <c r="N41" s="43">
        <v>0</v>
      </c>
      <c r="O41" s="45">
        <f t="shared" ref="O41:O72" si="1">SUM(C41:N41)</f>
        <v>480939.40000000008</v>
      </c>
    </row>
    <row r="42" spans="1:15" s="2" customFormat="1" ht="15.6" x14ac:dyDescent="0.3">
      <c r="A42" s="1" t="s">
        <v>80</v>
      </c>
      <c r="B42" s="3" t="s">
        <v>81</v>
      </c>
      <c r="C42" s="43">
        <v>192886.42</v>
      </c>
      <c r="D42" s="43">
        <v>84393.07</v>
      </c>
      <c r="E42" s="43">
        <v>1871.66</v>
      </c>
      <c r="F42" s="43">
        <v>5269.14</v>
      </c>
      <c r="G42" s="43">
        <v>3228.01</v>
      </c>
      <c r="H42" s="43">
        <v>887.01</v>
      </c>
      <c r="I42" s="43">
        <v>3196.52</v>
      </c>
      <c r="J42" s="43">
        <v>1.95</v>
      </c>
      <c r="K42" s="43">
        <v>392.37</v>
      </c>
      <c r="L42" s="43">
        <v>264.49</v>
      </c>
      <c r="M42" s="44">
        <v>24002</v>
      </c>
      <c r="N42" s="43">
        <v>0</v>
      </c>
      <c r="O42" s="45">
        <f t="shared" si="1"/>
        <v>316392.64</v>
      </c>
    </row>
    <row r="43" spans="1:15" s="2" customFormat="1" ht="15.6" x14ac:dyDescent="0.3">
      <c r="A43" s="1" t="s">
        <v>82</v>
      </c>
      <c r="B43" s="3" t="s">
        <v>83</v>
      </c>
      <c r="C43" s="43">
        <v>109273.82</v>
      </c>
      <c r="D43" s="43">
        <v>47799.58</v>
      </c>
      <c r="E43" s="43">
        <v>982</v>
      </c>
      <c r="F43" s="43">
        <v>2561.4699999999998</v>
      </c>
      <c r="G43" s="43">
        <v>1607.14</v>
      </c>
      <c r="H43" s="43">
        <v>510.42</v>
      </c>
      <c r="I43" s="43">
        <v>1882.48</v>
      </c>
      <c r="J43" s="43">
        <v>1.1499999999999999</v>
      </c>
      <c r="K43" s="43">
        <v>216.36</v>
      </c>
      <c r="L43" s="43">
        <v>176.17</v>
      </c>
      <c r="M43" s="44">
        <v>5649</v>
      </c>
      <c r="N43" s="43">
        <v>0</v>
      </c>
      <c r="O43" s="45">
        <f t="shared" si="1"/>
        <v>170659.59000000005</v>
      </c>
    </row>
    <row r="44" spans="1:15" s="2" customFormat="1" ht="15.6" x14ac:dyDescent="0.3">
      <c r="A44" s="1" t="s">
        <v>84</v>
      </c>
      <c r="B44" s="3" t="s">
        <v>85</v>
      </c>
      <c r="C44" s="43">
        <v>503923.29</v>
      </c>
      <c r="D44" s="43">
        <v>62626.6</v>
      </c>
      <c r="E44" s="43">
        <v>4152.43</v>
      </c>
      <c r="F44" s="43">
        <v>11344.1</v>
      </c>
      <c r="G44" s="43">
        <v>13334.9</v>
      </c>
      <c r="H44" s="43">
        <v>2317.83</v>
      </c>
      <c r="I44" s="43">
        <v>11292.35</v>
      </c>
      <c r="J44" s="43">
        <v>6.88</v>
      </c>
      <c r="K44" s="43">
        <v>830.66</v>
      </c>
      <c r="L44" s="43">
        <v>792.47</v>
      </c>
      <c r="M44" s="44">
        <v>0</v>
      </c>
      <c r="N44" s="43">
        <v>0</v>
      </c>
      <c r="O44" s="45">
        <f t="shared" si="1"/>
        <v>610621.51</v>
      </c>
    </row>
    <row r="45" spans="1:15" s="2" customFormat="1" ht="15.6" x14ac:dyDescent="0.3">
      <c r="A45" s="1" t="s">
        <v>86</v>
      </c>
      <c r="B45" s="3" t="s">
        <v>87</v>
      </c>
      <c r="C45" s="43">
        <v>426115.33</v>
      </c>
      <c r="D45" s="43">
        <v>55868.2</v>
      </c>
      <c r="E45" s="43">
        <v>3781.8399999999997</v>
      </c>
      <c r="F45" s="43">
        <v>10133.06</v>
      </c>
      <c r="G45" s="43">
        <v>11367.1</v>
      </c>
      <c r="H45" s="43">
        <v>1975.75</v>
      </c>
      <c r="I45" s="43">
        <v>9507.7900000000009</v>
      </c>
      <c r="J45" s="43">
        <v>5.79</v>
      </c>
      <c r="K45" s="43">
        <v>781.72</v>
      </c>
      <c r="L45" s="43">
        <v>667.51</v>
      </c>
      <c r="M45" s="44">
        <v>0</v>
      </c>
      <c r="N45" s="43">
        <v>0</v>
      </c>
      <c r="O45" s="45">
        <f t="shared" si="1"/>
        <v>520204.08999999997</v>
      </c>
    </row>
    <row r="46" spans="1:15" s="2" customFormat="1" ht="15.6" x14ac:dyDescent="0.3">
      <c r="A46" s="1" t="s">
        <v>88</v>
      </c>
      <c r="B46" s="3" t="s">
        <v>89</v>
      </c>
      <c r="C46" s="43">
        <v>222163.54</v>
      </c>
      <c r="D46" s="43">
        <v>67649.06</v>
      </c>
      <c r="E46" s="43">
        <v>2156.7200000000003</v>
      </c>
      <c r="F46" s="43">
        <v>6060.59</v>
      </c>
      <c r="G46" s="43">
        <v>4783.29</v>
      </c>
      <c r="H46" s="43">
        <v>1021.87</v>
      </c>
      <c r="I46" s="43">
        <v>4175.2700000000004</v>
      </c>
      <c r="J46" s="43">
        <v>2.54</v>
      </c>
      <c r="K46" s="43">
        <v>462.63</v>
      </c>
      <c r="L46" s="43">
        <v>304.75</v>
      </c>
      <c r="M46" s="44">
        <v>10591</v>
      </c>
      <c r="N46" s="43">
        <v>0</v>
      </c>
      <c r="O46" s="45">
        <f t="shared" si="1"/>
        <v>319371.25999999995</v>
      </c>
    </row>
    <row r="47" spans="1:15" s="2" customFormat="1" ht="30" x14ac:dyDescent="0.3">
      <c r="A47" s="1" t="s">
        <v>90</v>
      </c>
      <c r="B47" s="3" t="s">
        <v>91</v>
      </c>
      <c r="C47" s="43">
        <v>18767711.57</v>
      </c>
      <c r="D47" s="43">
        <v>4877776.95</v>
      </c>
      <c r="E47" s="43">
        <v>97984.030000000013</v>
      </c>
      <c r="F47" s="43">
        <v>196068.88</v>
      </c>
      <c r="G47" s="43">
        <v>192937.72</v>
      </c>
      <c r="H47" s="43">
        <v>88227.32</v>
      </c>
      <c r="I47" s="43">
        <v>348911.38</v>
      </c>
      <c r="J47" s="43">
        <v>212.57</v>
      </c>
      <c r="K47" s="43">
        <v>16069.4</v>
      </c>
      <c r="L47" s="43">
        <v>41390.07</v>
      </c>
      <c r="M47" s="44">
        <v>717626</v>
      </c>
      <c r="N47" s="43">
        <v>0</v>
      </c>
      <c r="O47" s="45">
        <f t="shared" si="1"/>
        <v>25344915.889999997</v>
      </c>
    </row>
    <row r="48" spans="1:15" s="2" customFormat="1" ht="15.6" x14ac:dyDescent="0.3">
      <c r="A48" s="1" t="s">
        <v>92</v>
      </c>
      <c r="B48" s="3" t="s">
        <v>93</v>
      </c>
      <c r="C48" s="43">
        <v>587466.91</v>
      </c>
      <c r="D48" s="43">
        <v>170955.5</v>
      </c>
      <c r="E48" s="43">
        <v>4785.42</v>
      </c>
      <c r="F48" s="43">
        <v>12315.02</v>
      </c>
      <c r="G48" s="43">
        <v>17100.189999999999</v>
      </c>
      <c r="H48" s="43">
        <v>2735.61</v>
      </c>
      <c r="I48" s="43">
        <v>13983.91</v>
      </c>
      <c r="J48" s="43">
        <v>8.52</v>
      </c>
      <c r="K48" s="43">
        <v>942.45</v>
      </c>
      <c r="L48" s="43">
        <v>1006.24</v>
      </c>
      <c r="M48" s="44">
        <v>18846</v>
      </c>
      <c r="N48" s="43">
        <v>0</v>
      </c>
      <c r="O48" s="45">
        <f t="shared" si="1"/>
        <v>830145.77</v>
      </c>
    </row>
    <row r="49" spans="1:15" s="2" customFormat="1" ht="15.6" x14ac:dyDescent="0.3">
      <c r="A49" s="1" t="s">
        <v>94</v>
      </c>
      <c r="B49" s="3" t="s">
        <v>95</v>
      </c>
      <c r="C49" s="43">
        <v>3190351.35</v>
      </c>
      <c r="D49" s="43">
        <v>1317302.8299999998</v>
      </c>
      <c r="E49" s="43">
        <v>25444.59</v>
      </c>
      <c r="F49" s="43">
        <v>64965.65</v>
      </c>
      <c r="G49" s="43">
        <v>82369.48</v>
      </c>
      <c r="H49" s="43">
        <v>14862.65</v>
      </c>
      <c r="I49" s="43">
        <v>72870.850000000006</v>
      </c>
      <c r="J49" s="43">
        <v>44.4</v>
      </c>
      <c r="K49" s="43">
        <v>4914.72</v>
      </c>
      <c r="L49" s="43">
        <v>5557.71</v>
      </c>
      <c r="M49" s="44">
        <v>0</v>
      </c>
      <c r="N49" s="43">
        <v>0</v>
      </c>
      <c r="O49" s="45">
        <f t="shared" si="1"/>
        <v>4778684.2300000004</v>
      </c>
    </row>
    <row r="50" spans="1:15" s="2" customFormat="1" ht="15.6" x14ac:dyDescent="0.3">
      <c r="A50" s="1" t="s">
        <v>96</v>
      </c>
      <c r="B50" s="3" t="s">
        <v>97</v>
      </c>
      <c r="C50" s="43">
        <v>1261382.57</v>
      </c>
      <c r="D50" s="43">
        <v>340561.14</v>
      </c>
      <c r="E50" s="43">
        <v>8152.2799999999988</v>
      </c>
      <c r="F50" s="43">
        <v>18910.23</v>
      </c>
      <c r="G50" s="43">
        <v>20922.18</v>
      </c>
      <c r="H50" s="43">
        <v>5901.41</v>
      </c>
      <c r="I50" s="43">
        <v>25594.58</v>
      </c>
      <c r="J50" s="43">
        <v>15.59</v>
      </c>
      <c r="K50" s="43">
        <v>1509.08</v>
      </c>
      <c r="L50" s="43">
        <v>2505.4</v>
      </c>
      <c r="M50" s="44">
        <v>34817</v>
      </c>
      <c r="N50" s="43">
        <v>0</v>
      </c>
      <c r="O50" s="45">
        <f t="shared" si="1"/>
        <v>1720271.46</v>
      </c>
    </row>
    <row r="51" spans="1:15" s="2" customFormat="1" ht="30" x14ac:dyDescent="0.3">
      <c r="A51" s="1" t="s">
        <v>98</v>
      </c>
      <c r="B51" s="3" t="s">
        <v>99</v>
      </c>
      <c r="C51" s="43">
        <v>14826503.970000001</v>
      </c>
      <c r="D51" s="43">
        <v>3425815.57</v>
      </c>
      <c r="E51" s="43">
        <v>96491.91</v>
      </c>
      <c r="F51" s="43">
        <v>230377.68</v>
      </c>
      <c r="G51" s="43">
        <v>280579.07</v>
      </c>
      <c r="H51" s="43">
        <v>69090.039999999994</v>
      </c>
      <c r="I51" s="43">
        <v>316010.73</v>
      </c>
      <c r="J51" s="43">
        <v>192.53</v>
      </c>
      <c r="K51" s="43">
        <v>16144.81</v>
      </c>
      <c r="L51" s="43">
        <v>28914.84</v>
      </c>
      <c r="M51" s="44">
        <v>0</v>
      </c>
      <c r="N51" s="43">
        <v>0</v>
      </c>
      <c r="O51" s="45">
        <f t="shared" si="1"/>
        <v>19290121.149999999</v>
      </c>
    </row>
    <row r="52" spans="1:15" s="2" customFormat="1" ht="15.6" x14ac:dyDescent="0.3">
      <c r="A52" s="1" t="s">
        <v>100</v>
      </c>
      <c r="B52" s="3" t="s">
        <v>101</v>
      </c>
      <c r="C52" s="43">
        <v>5704126.7800000003</v>
      </c>
      <c r="D52" s="43">
        <v>1994446.68</v>
      </c>
      <c r="E52" s="43">
        <v>41921.810000000005</v>
      </c>
      <c r="F52" s="43">
        <v>110769.95</v>
      </c>
      <c r="G52" s="43">
        <v>101695.92</v>
      </c>
      <c r="H52" s="43">
        <v>26282.35</v>
      </c>
      <c r="I52" s="43">
        <v>109877.89</v>
      </c>
      <c r="J52" s="43">
        <v>66.94</v>
      </c>
      <c r="K52" s="43">
        <v>8092.37</v>
      </c>
      <c r="L52" s="43">
        <v>9763.2099999999991</v>
      </c>
      <c r="M52" s="44">
        <v>622724</v>
      </c>
      <c r="N52" s="43">
        <v>223309.49</v>
      </c>
      <c r="O52" s="45">
        <f t="shared" si="1"/>
        <v>8953077.3899999987</v>
      </c>
    </row>
    <row r="53" spans="1:15" s="2" customFormat="1" ht="15.6" x14ac:dyDescent="0.3">
      <c r="A53" s="1" t="s">
        <v>102</v>
      </c>
      <c r="B53" s="3" t="s">
        <v>103</v>
      </c>
      <c r="C53" s="43">
        <v>943772.16000000003</v>
      </c>
      <c r="D53" s="43">
        <v>326345.32</v>
      </c>
      <c r="E53" s="43">
        <v>5335.1399999999994</v>
      </c>
      <c r="F53" s="43">
        <v>11358.34</v>
      </c>
      <c r="G53" s="43">
        <v>19375.91</v>
      </c>
      <c r="H53" s="43">
        <v>4429.0200000000004</v>
      </c>
      <c r="I53" s="43">
        <v>22001.200000000001</v>
      </c>
      <c r="J53" s="43">
        <v>13.4</v>
      </c>
      <c r="K53" s="43">
        <v>828.26</v>
      </c>
      <c r="L53" s="43">
        <v>2016.91</v>
      </c>
      <c r="M53" s="44">
        <v>0</v>
      </c>
      <c r="N53" s="43">
        <v>0</v>
      </c>
      <c r="O53" s="45">
        <f t="shared" si="1"/>
        <v>1335475.6599999997</v>
      </c>
    </row>
    <row r="54" spans="1:15" s="2" customFormat="1" ht="15.6" x14ac:dyDescent="0.3">
      <c r="A54" s="1" t="s">
        <v>104</v>
      </c>
      <c r="B54" s="3" t="s">
        <v>105</v>
      </c>
      <c r="C54" s="43">
        <v>667263.75</v>
      </c>
      <c r="D54" s="43">
        <v>181466.06999999998</v>
      </c>
      <c r="E54" s="43">
        <v>4552.26</v>
      </c>
      <c r="F54" s="43">
        <v>11027.35</v>
      </c>
      <c r="G54" s="43">
        <v>7432.35</v>
      </c>
      <c r="H54" s="43">
        <v>3110.88</v>
      </c>
      <c r="I54" s="43">
        <v>11321.95</v>
      </c>
      <c r="J54" s="43">
        <v>6.9</v>
      </c>
      <c r="K54" s="43">
        <v>930.77</v>
      </c>
      <c r="L54" s="43">
        <v>1262.31</v>
      </c>
      <c r="M54" s="44">
        <v>17441</v>
      </c>
      <c r="N54" s="43">
        <v>0</v>
      </c>
      <c r="O54" s="45">
        <f t="shared" si="1"/>
        <v>905815.59</v>
      </c>
    </row>
    <row r="55" spans="1:15" s="2" customFormat="1" ht="15.6" x14ac:dyDescent="0.3">
      <c r="A55" s="1" t="s">
        <v>106</v>
      </c>
      <c r="B55" s="3" t="s">
        <v>107</v>
      </c>
      <c r="C55" s="43">
        <v>56854.36</v>
      </c>
      <c r="D55" s="43">
        <v>31143.289999999997</v>
      </c>
      <c r="E55" s="43">
        <v>868.08</v>
      </c>
      <c r="F55" s="43">
        <v>2589.2800000000002</v>
      </c>
      <c r="G55" s="43">
        <v>201.08</v>
      </c>
      <c r="H55" s="43">
        <v>261.08</v>
      </c>
      <c r="I55" s="43">
        <v>305.26</v>
      </c>
      <c r="J55" s="43">
        <v>0.19</v>
      </c>
      <c r="K55" s="43">
        <v>211.46</v>
      </c>
      <c r="L55" s="43">
        <v>33.700000000000003</v>
      </c>
      <c r="M55" s="44">
        <v>1832</v>
      </c>
      <c r="N55" s="43">
        <v>0</v>
      </c>
      <c r="O55" s="45">
        <f t="shared" si="1"/>
        <v>94299.78</v>
      </c>
    </row>
    <row r="56" spans="1:15" s="2" customFormat="1" ht="15.6" x14ac:dyDescent="0.3">
      <c r="A56" s="1" t="s">
        <v>108</v>
      </c>
      <c r="B56" s="3" t="s">
        <v>109</v>
      </c>
      <c r="C56" s="43">
        <v>189848.06</v>
      </c>
      <c r="D56" s="43">
        <v>56610.99</v>
      </c>
      <c r="E56" s="43">
        <v>2084.31</v>
      </c>
      <c r="F56" s="43">
        <v>5925.84</v>
      </c>
      <c r="G56" s="43">
        <v>3687.63</v>
      </c>
      <c r="H56" s="43">
        <v>875.17</v>
      </c>
      <c r="I56" s="43">
        <v>3180.39</v>
      </c>
      <c r="J56" s="43">
        <v>1.94</v>
      </c>
      <c r="K56" s="43">
        <v>449.36</v>
      </c>
      <c r="L56" s="43">
        <v>232.7</v>
      </c>
      <c r="M56" s="44">
        <v>0</v>
      </c>
      <c r="N56" s="43">
        <v>0</v>
      </c>
      <c r="O56" s="45">
        <f t="shared" si="1"/>
        <v>262896.39</v>
      </c>
    </row>
    <row r="57" spans="1:15" s="2" customFormat="1" ht="15.6" x14ac:dyDescent="0.3">
      <c r="A57" s="1" t="s">
        <v>110</v>
      </c>
      <c r="B57" s="3" t="s">
        <v>111</v>
      </c>
      <c r="C57" s="43">
        <v>154795.54999999999</v>
      </c>
      <c r="D57" s="43">
        <v>54079.14</v>
      </c>
      <c r="E57" s="43">
        <v>1711.77</v>
      </c>
      <c r="F57" s="43">
        <v>4864.95</v>
      </c>
      <c r="G57" s="43">
        <v>3000.56</v>
      </c>
      <c r="H57" s="43">
        <v>714.24</v>
      </c>
      <c r="I57" s="43">
        <v>2605.2800000000002</v>
      </c>
      <c r="J57" s="43">
        <v>1.59</v>
      </c>
      <c r="K57" s="43">
        <v>371.01</v>
      </c>
      <c r="L57" s="43">
        <v>188.59</v>
      </c>
      <c r="M57" s="44">
        <v>0</v>
      </c>
      <c r="N57" s="43">
        <v>0</v>
      </c>
      <c r="O57" s="45">
        <f t="shared" si="1"/>
        <v>222332.68</v>
      </c>
    </row>
    <row r="58" spans="1:15" s="2" customFormat="1" ht="15.6" x14ac:dyDescent="0.3">
      <c r="A58" s="1" t="s">
        <v>112</v>
      </c>
      <c r="B58" s="3" t="s">
        <v>113</v>
      </c>
      <c r="C58" s="43">
        <v>451131.1</v>
      </c>
      <c r="D58" s="43">
        <v>139792.47</v>
      </c>
      <c r="E58" s="43">
        <v>3691.79</v>
      </c>
      <c r="F58" s="43">
        <v>9722.73</v>
      </c>
      <c r="G58" s="43">
        <v>9625.39</v>
      </c>
      <c r="H58" s="43">
        <v>2090.9499999999998</v>
      </c>
      <c r="I58" s="43">
        <v>9164.6</v>
      </c>
      <c r="J58" s="43">
        <v>5.58</v>
      </c>
      <c r="K58" s="43">
        <v>754.3</v>
      </c>
      <c r="L58" s="43">
        <v>746.81</v>
      </c>
      <c r="M58" s="44">
        <v>28503</v>
      </c>
      <c r="N58" s="43">
        <v>0</v>
      </c>
      <c r="O58" s="45">
        <f t="shared" si="1"/>
        <v>655228.72</v>
      </c>
    </row>
    <row r="59" spans="1:15" s="2" customFormat="1" ht="15.6" x14ac:dyDescent="0.3">
      <c r="A59" s="1" t="s">
        <v>114</v>
      </c>
      <c r="B59" s="3" t="s">
        <v>115</v>
      </c>
      <c r="C59" s="43">
        <v>550577.81000000006</v>
      </c>
      <c r="D59" s="43">
        <v>195454.13</v>
      </c>
      <c r="E59" s="43">
        <v>4356.3499999999995</v>
      </c>
      <c r="F59" s="43">
        <v>10966.37</v>
      </c>
      <c r="G59" s="43">
        <v>12641.3</v>
      </c>
      <c r="H59" s="43">
        <v>2570.86</v>
      </c>
      <c r="I59" s="43">
        <v>11820.76</v>
      </c>
      <c r="J59" s="43">
        <v>7.2</v>
      </c>
      <c r="K59" s="43">
        <v>831.05</v>
      </c>
      <c r="L59" s="43">
        <v>977.91</v>
      </c>
      <c r="M59" s="44">
        <v>19662</v>
      </c>
      <c r="N59" s="43">
        <v>0</v>
      </c>
      <c r="O59" s="45">
        <f t="shared" si="1"/>
        <v>809865.74000000011</v>
      </c>
    </row>
    <row r="60" spans="1:15" s="2" customFormat="1" ht="15.6" x14ac:dyDescent="0.3">
      <c r="A60" s="1" t="s">
        <v>116</v>
      </c>
      <c r="B60" s="3" t="s">
        <v>117</v>
      </c>
      <c r="C60" s="43">
        <v>739500.53</v>
      </c>
      <c r="D60" s="43">
        <v>191776.74</v>
      </c>
      <c r="E60" s="43">
        <v>4452.6100000000006</v>
      </c>
      <c r="F60" s="43">
        <v>11895.18</v>
      </c>
      <c r="G60" s="43">
        <v>15058.87</v>
      </c>
      <c r="H60" s="43">
        <v>3400.95</v>
      </c>
      <c r="I60" s="43">
        <v>15143.99</v>
      </c>
      <c r="J60" s="43">
        <v>9.23</v>
      </c>
      <c r="K60" s="43">
        <v>1057.74</v>
      </c>
      <c r="L60" s="43">
        <v>1274.4100000000001</v>
      </c>
      <c r="M60" s="44">
        <v>41487</v>
      </c>
      <c r="N60" s="43">
        <v>0</v>
      </c>
      <c r="O60" s="45">
        <f t="shared" si="1"/>
        <v>1025057.25</v>
      </c>
    </row>
    <row r="61" spans="1:15" s="2" customFormat="1" ht="15.6" x14ac:dyDescent="0.3">
      <c r="A61" s="1" t="s">
        <v>118</v>
      </c>
      <c r="B61" s="3" t="s">
        <v>119</v>
      </c>
      <c r="C61" s="43">
        <v>406867.3</v>
      </c>
      <c r="D61" s="43">
        <v>188438.81</v>
      </c>
      <c r="E61" s="43">
        <v>5784.1200000000008</v>
      </c>
      <c r="F61" s="43">
        <v>17222.919999999998</v>
      </c>
      <c r="G61" s="43">
        <v>3221.56</v>
      </c>
      <c r="H61" s="43">
        <v>1865.7</v>
      </c>
      <c r="I61" s="43">
        <v>3412.56</v>
      </c>
      <c r="J61" s="43">
        <v>2.08</v>
      </c>
      <c r="K61" s="43">
        <v>1303.8</v>
      </c>
      <c r="L61" s="43">
        <v>298.06</v>
      </c>
      <c r="M61" s="44">
        <v>0</v>
      </c>
      <c r="N61" s="43">
        <v>0</v>
      </c>
      <c r="O61" s="45">
        <f t="shared" si="1"/>
        <v>628416.91000000015</v>
      </c>
    </row>
    <row r="62" spans="1:15" s="2" customFormat="1" ht="15.6" x14ac:dyDescent="0.3">
      <c r="A62" s="1" t="s">
        <v>120</v>
      </c>
      <c r="B62" s="3" t="s">
        <v>121</v>
      </c>
      <c r="C62" s="43">
        <v>130963.35</v>
      </c>
      <c r="D62" s="43">
        <v>49769.89</v>
      </c>
      <c r="E62" s="43">
        <v>1305.21</v>
      </c>
      <c r="F62" s="43">
        <v>3629.24</v>
      </c>
      <c r="G62" s="43">
        <v>1010.91</v>
      </c>
      <c r="H62" s="43">
        <v>605.19000000000005</v>
      </c>
      <c r="I62" s="43">
        <v>1596.83</v>
      </c>
      <c r="J62" s="43">
        <v>0.97</v>
      </c>
      <c r="K62" s="43">
        <v>284.14999999999998</v>
      </c>
      <c r="L62" s="43">
        <v>180.26</v>
      </c>
      <c r="M62" s="44">
        <v>5536</v>
      </c>
      <c r="N62" s="43">
        <v>0</v>
      </c>
      <c r="O62" s="45">
        <f t="shared" si="1"/>
        <v>194881.99999999997</v>
      </c>
    </row>
    <row r="63" spans="1:15" s="2" customFormat="1" ht="15.6" x14ac:dyDescent="0.3">
      <c r="A63" s="1" t="s">
        <v>122</v>
      </c>
      <c r="B63" s="3" t="s">
        <v>123</v>
      </c>
      <c r="C63" s="43">
        <v>437808.76</v>
      </c>
      <c r="D63" s="43">
        <v>160947.63</v>
      </c>
      <c r="E63" s="43">
        <v>3458.88</v>
      </c>
      <c r="F63" s="43">
        <v>9056.86</v>
      </c>
      <c r="G63" s="43">
        <v>9369.0300000000007</v>
      </c>
      <c r="H63" s="43">
        <v>2027.95</v>
      </c>
      <c r="I63" s="43">
        <v>9116.66</v>
      </c>
      <c r="J63" s="43">
        <v>5.55</v>
      </c>
      <c r="K63" s="43">
        <v>673.3</v>
      </c>
      <c r="L63" s="43">
        <v>741.17</v>
      </c>
      <c r="M63" s="44">
        <v>0</v>
      </c>
      <c r="N63" s="43">
        <v>0</v>
      </c>
      <c r="O63" s="45">
        <f t="shared" si="1"/>
        <v>633205.79000000015</v>
      </c>
    </row>
    <row r="64" spans="1:15" s="2" customFormat="1" ht="15.6" x14ac:dyDescent="0.3">
      <c r="A64" s="1" t="s">
        <v>124</v>
      </c>
      <c r="B64" s="3" t="s">
        <v>125</v>
      </c>
      <c r="C64" s="43">
        <v>168789.48</v>
      </c>
      <c r="D64" s="43">
        <v>39322.199999999997</v>
      </c>
      <c r="E64" s="43">
        <v>1784.53</v>
      </c>
      <c r="F64" s="43">
        <v>5023.8500000000004</v>
      </c>
      <c r="G64" s="43">
        <v>3674.83</v>
      </c>
      <c r="H64" s="43">
        <v>779.52</v>
      </c>
      <c r="I64" s="43">
        <v>3106.68</v>
      </c>
      <c r="J64" s="43">
        <v>1.89</v>
      </c>
      <c r="K64" s="43">
        <v>385.13</v>
      </c>
      <c r="L64" s="43">
        <v>218.02</v>
      </c>
      <c r="M64" s="44">
        <v>0</v>
      </c>
      <c r="N64" s="43">
        <v>0</v>
      </c>
      <c r="O64" s="45">
        <f t="shared" si="1"/>
        <v>223086.12999999998</v>
      </c>
    </row>
    <row r="65" spans="1:15" s="2" customFormat="1" ht="15.6" x14ac:dyDescent="0.3">
      <c r="A65" s="1" t="s">
        <v>126</v>
      </c>
      <c r="B65" s="3" t="s">
        <v>127</v>
      </c>
      <c r="C65" s="43">
        <v>5592454.7800000003</v>
      </c>
      <c r="D65" s="43">
        <v>1517605.9600000002</v>
      </c>
      <c r="E65" s="43">
        <v>35667.74</v>
      </c>
      <c r="F65" s="43">
        <v>91062.85</v>
      </c>
      <c r="G65" s="43">
        <v>95191.47</v>
      </c>
      <c r="H65" s="43">
        <v>25775.91</v>
      </c>
      <c r="I65" s="43">
        <v>109764.79</v>
      </c>
      <c r="J65" s="43">
        <v>66.87</v>
      </c>
      <c r="K65" s="43">
        <v>6499.93</v>
      </c>
      <c r="L65" s="43">
        <v>10297.73</v>
      </c>
      <c r="M65" s="44">
        <v>0</v>
      </c>
      <c r="N65" s="43">
        <v>69181.490000000005</v>
      </c>
      <c r="O65" s="45">
        <f t="shared" si="1"/>
        <v>7553569.5200000005</v>
      </c>
    </row>
    <row r="66" spans="1:15" s="2" customFormat="1" ht="15.6" x14ac:dyDescent="0.3">
      <c r="A66" s="1" t="s">
        <v>128</v>
      </c>
      <c r="B66" s="3" t="s">
        <v>129</v>
      </c>
      <c r="C66" s="43">
        <v>1201952.25</v>
      </c>
      <c r="D66" s="43">
        <v>98433.4</v>
      </c>
      <c r="E66" s="43">
        <v>9680.36</v>
      </c>
      <c r="F66" s="43">
        <v>25033.34</v>
      </c>
      <c r="G66" s="43">
        <v>33459.33</v>
      </c>
      <c r="H66" s="43">
        <v>5588.11</v>
      </c>
      <c r="I66" s="43">
        <v>28148.720000000001</v>
      </c>
      <c r="J66" s="43">
        <v>17.149999999999999</v>
      </c>
      <c r="K66" s="43">
        <v>1921.9</v>
      </c>
      <c r="L66" s="43">
        <v>2051.7600000000002</v>
      </c>
      <c r="M66" s="44">
        <v>0</v>
      </c>
      <c r="N66" s="43">
        <v>0</v>
      </c>
      <c r="O66" s="45">
        <f t="shared" si="1"/>
        <v>1406286.32</v>
      </c>
    </row>
    <row r="67" spans="1:15" s="2" customFormat="1" ht="15.6" x14ac:dyDescent="0.3">
      <c r="A67" s="1" t="s">
        <v>130</v>
      </c>
      <c r="B67" s="3" t="s">
        <v>131</v>
      </c>
      <c r="C67" s="43">
        <v>6280048.4800000004</v>
      </c>
      <c r="D67" s="43">
        <v>2301173.4000000004</v>
      </c>
      <c r="E67" s="43">
        <v>39977.67</v>
      </c>
      <c r="F67" s="43">
        <v>91658.94</v>
      </c>
      <c r="G67" s="43">
        <v>126076.6</v>
      </c>
      <c r="H67" s="43">
        <v>29168.98</v>
      </c>
      <c r="I67" s="43">
        <v>138585.68</v>
      </c>
      <c r="J67" s="43">
        <v>84.43</v>
      </c>
      <c r="K67" s="43">
        <v>6489.59</v>
      </c>
      <c r="L67" s="43">
        <v>12566.1</v>
      </c>
      <c r="M67" s="44">
        <v>0</v>
      </c>
      <c r="N67" s="43">
        <v>0</v>
      </c>
      <c r="O67" s="45">
        <f t="shared" si="1"/>
        <v>9025829.8699999992</v>
      </c>
    </row>
    <row r="68" spans="1:15" s="2" customFormat="1" ht="15.6" x14ac:dyDescent="0.3">
      <c r="A68" s="1" t="s">
        <v>132</v>
      </c>
      <c r="B68" s="3" t="s">
        <v>133</v>
      </c>
      <c r="C68" s="43">
        <v>285411.43</v>
      </c>
      <c r="D68" s="43">
        <v>67516.58</v>
      </c>
      <c r="E68" s="43">
        <v>2690.78</v>
      </c>
      <c r="F68" s="43">
        <v>7764.1</v>
      </c>
      <c r="G68" s="43">
        <v>6338.59</v>
      </c>
      <c r="H68" s="43">
        <v>1301.97</v>
      </c>
      <c r="I68" s="43">
        <v>5361.9</v>
      </c>
      <c r="J68" s="43">
        <v>3.27</v>
      </c>
      <c r="K68" s="43">
        <v>574.33000000000004</v>
      </c>
      <c r="L68" s="43">
        <v>378.03</v>
      </c>
      <c r="M68" s="44">
        <v>0</v>
      </c>
      <c r="N68" s="43">
        <v>0</v>
      </c>
      <c r="O68" s="45">
        <f t="shared" si="1"/>
        <v>377340.9800000001</v>
      </c>
    </row>
    <row r="69" spans="1:15" s="2" customFormat="1" ht="15.6" x14ac:dyDescent="0.3">
      <c r="A69" s="1" t="s">
        <v>134</v>
      </c>
      <c r="B69" s="3" t="s">
        <v>135</v>
      </c>
      <c r="C69" s="43">
        <v>428659.99</v>
      </c>
      <c r="D69" s="43">
        <v>145535.23000000001</v>
      </c>
      <c r="E69" s="43">
        <v>3733.19</v>
      </c>
      <c r="F69" s="43">
        <v>10348.19</v>
      </c>
      <c r="G69" s="43">
        <v>7492.85</v>
      </c>
      <c r="H69" s="43">
        <v>1969.37</v>
      </c>
      <c r="I69" s="43">
        <v>7490.07</v>
      </c>
      <c r="J69" s="43">
        <v>4.5599999999999996</v>
      </c>
      <c r="K69" s="43">
        <v>733.1</v>
      </c>
      <c r="L69" s="43">
        <v>644.9</v>
      </c>
      <c r="M69" s="44">
        <v>0</v>
      </c>
      <c r="N69" s="43">
        <v>0</v>
      </c>
      <c r="O69" s="45">
        <f t="shared" si="1"/>
        <v>606611.44999999984</v>
      </c>
    </row>
    <row r="70" spans="1:15" s="2" customFormat="1" ht="15.6" x14ac:dyDescent="0.3">
      <c r="A70" s="1" t="s">
        <v>136</v>
      </c>
      <c r="B70" s="3" t="s">
        <v>137</v>
      </c>
      <c r="C70" s="43">
        <v>105871.87</v>
      </c>
      <c r="D70" s="43">
        <v>56862.64</v>
      </c>
      <c r="E70" s="43">
        <v>1303.29</v>
      </c>
      <c r="F70" s="43">
        <v>3866.63</v>
      </c>
      <c r="G70" s="43">
        <v>1234.68</v>
      </c>
      <c r="H70" s="43">
        <v>483.28</v>
      </c>
      <c r="I70" s="43">
        <v>1217.08</v>
      </c>
      <c r="J70" s="43">
        <v>0.74</v>
      </c>
      <c r="K70" s="43">
        <v>300.22000000000003</v>
      </c>
      <c r="L70" s="43">
        <v>99.18</v>
      </c>
      <c r="M70" s="44">
        <v>0</v>
      </c>
      <c r="N70" s="43">
        <v>0</v>
      </c>
      <c r="O70" s="45">
        <f t="shared" si="1"/>
        <v>171239.61</v>
      </c>
    </row>
    <row r="71" spans="1:15" s="2" customFormat="1" ht="15.6" x14ac:dyDescent="0.3">
      <c r="A71" s="1" t="s">
        <v>138</v>
      </c>
      <c r="B71" s="3" t="s">
        <v>139</v>
      </c>
      <c r="C71" s="43">
        <v>411174.52</v>
      </c>
      <c r="D71" s="43">
        <v>78644.06</v>
      </c>
      <c r="E71" s="43">
        <v>2755.4399999999996</v>
      </c>
      <c r="F71" s="43">
        <v>6222.18</v>
      </c>
      <c r="G71" s="43">
        <v>10575.3</v>
      </c>
      <c r="H71" s="43">
        <v>1935.85</v>
      </c>
      <c r="I71" s="43">
        <v>10335.84</v>
      </c>
      <c r="J71" s="43">
        <v>6.3</v>
      </c>
      <c r="K71" s="43">
        <v>524.17999999999995</v>
      </c>
      <c r="L71" s="43">
        <v>829.44</v>
      </c>
      <c r="M71" s="44">
        <v>138941</v>
      </c>
      <c r="N71" s="43">
        <v>0</v>
      </c>
      <c r="O71" s="45">
        <f t="shared" si="1"/>
        <v>661944.11</v>
      </c>
    </row>
    <row r="72" spans="1:15" s="2" customFormat="1" ht="15.6" x14ac:dyDescent="0.3">
      <c r="A72" s="1" t="s">
        <v>140</v>
      </c>
      <c r="B72" s="3" t="s">
        <v>141</v>
      </c>
      <c r="C72" s="43">
        <v>914782.75</v>
      </c>
      <c r="D72" s="43">
        <v>258094.92</v>
      </c>
      <c r="E72" s="43">
        <v>6352.09</v>
      </c>
      <c r="F72" s="43">
        <v>15089.88</v>
      </c>
      <c r="G72" s="43">
        <v>21367.05</v>
      </c>
      <c r="H72" s="43">
        <v>4282.63</v>
      </c>
      <c r="I72" s="43">
        <v>21209.79</v>
      </c>
      <c r="J72" s="43">
        <v>12.92</v>
      </c>
      <c r="K72" s="43">
        <v>1187.51</v>
      </c>
      <c r="L72" s="43">
        <v>1765.49</v>
      </c>
      <c r="M72" s="44">
        <v>20775</v>
      </c>
      <c r="N72" s="43">
        <v>0</v>
      </c>
      <c r="O72" s="45">
        <f t="shared" si="1"/>
        <v>1264920.0299999998</v>
      </c>
    </row>
    <row r="73" spans="1:15" s="2" customFormat="1" ht="15.6" x14ac:dyDescent="0.3">
      <c r="A73" s="1" t="s">
        <v>142</v>
      </c>
      <c r="B73" s="3" t="s">
        <v>143</v>
      </c>
      <c r="C73" s="43">
        <v>197032.03</v>
      </c>
      <c r="D73" s="43">
        <v>87319.239999999991</v>
      </c>
      <c r="E73" s="43">
        <v>2097.6499999999996</v>
      </c>
      <c r="F73" s="43">
        <v>5978.1</v>
      </c>
      <c r="G73" s="43">
        <v>2763.83</v>
      </c>
      <c r="H73" s="43">
        <v>906.65</v>
      </c>
      <c r="I73" s="43">
        <v>2825.94</v>
      </c>
      <c r="J73" s="43">
        <v>1.72</v>
      </c>
      <c r="K73" s="43">
        <v>453.4</v>
      </c>
      <c r="L73" s="43">
        <v>245.83</v>
      </c>
      <c r="M73" s="44">
        <v>0</v>
      </c>
      <c r="N73" s="43">
        <v>0</v>
      </c>
      <c r="O73" s="45">
        <f t="shared" ref="O73:O136" si="2">SUM(C73:N73)</f>
        <v>299624.39000000007</v>
      </c>
    </row>
    <row r="74" spans="1:15" s="2" customFormat="1" ht="15.6" x14ac:dyDescent="0.3">
      <c r="A74" s="1" t="s">
        <v>144</v>
      </c>
      <c r="B74" s="3" t="s">
        <v>145</v>
      </c>
      <c r="C74" s="43">
        <v>696033.36</v>
      </c>
      <c r="D74" s="43">
        <v>339476.89999999997</v>
      </c>
      <c r="E74" s="43">
        <v>5532.03</v>
      </c>
      <c r="F74" s="43">
        <v>15819.76</v>
      </c>
      <c r="G74" s="43">
        <v>13380.34</v>
      </c>
      <c r="H74" s="43">
        <v>3186.19</v>
      </c>
      <c r="I74" s="43">
        <v>12667.23</v>
      </c>
      <c r="J74" s="43">
        <v>7.72</v>
      </c>
      <c r="K74" s="43">
        <v>1304.32</v>
      </c>
      <c r="L74" s="43">
        <v>1000.32</v>
      </c>
      <c r="M74" s="44">
        <v>0</v>
      </c>
      <c r="N74" s="43">
        <v>0</v>
      </c>
      <c r="O74" s="45">
        <f t="shared" si="2"/>
        <v>1088408.1700000002</v>
      </c>
    </row>
    <row r="75" spans="1:15" s="2" customFormat="1" ht="15.6" x14ac:dyDescent="0.3">
      <c r="A75" s="1" t="s">
        <v>146</v>
      </c>
      <c r="B75" s="3" t="s">
        <v>147</v>
      </c>
      <c r="C75" s="43">
        <v>101426593.59999999</v>
      </c>
      <c r="D75" s="43">
        <v>22545995.239999998</v>
      </c>
      <c r="E75" s="43">
        <v>624401.42000000004</v>
      </c>
      <c r="F75" s="43">
        <v>1314297.22</v>
      </c>
      <c r="G75" s="43">
        <v>661629.17000000004</v>
      </c>
      <c r="H75" s="43">
        <v>460988.98000000004</v>
      </c>
      <c r="I75" s="43">
        <v>1628851.8699999999</v>
      </c>
      <c r="J75" s="43">
        <v>992.37</v>
      </c>
      <c r="K75" s="43">
        <v>93956.3</v>
      </c>
      <c r="L75" s="43">
        <v>212250.50999999998</v>
      </c>
      <c r="M75" s="44">
        <v>23606177</v>
      </c>
      <c r="N75" s="43">
        <v>0</v>
      </c>
      <c r="O75" s="45">
        <f t="shared" si="2"/>
        <v>152576133.68000001</v>
      </c>
    </row>
    <row r="76" spans="1:15" s="2" customFormat="1" ht="15.6" x14ac:dyDescent="0.3">
      <c r="A76" s="1" t="s">
        <v>148</v>
      </c>
      <c r="B76" s="3" t="s">
        <v>149</v>
      </c>
      <c r="C76" s="43">
        <v>2750113.43</v>
      </c>
      <c r="D76" s="43">
        <v>838245.77</v>
      </c>
      <c r="E76" s="43">
        <v>18727.990000000002</v>
      </c>
      <c r="F76" s="43">
        <v>44485.97</v>
      </c>
      <c r="G76" s="43">
        <v>59486</v>
      </c>
      <c r="H76" s="43">
        <v>12860.13</v>
      </c>
      <c r="I76" s="43">
        <v>61634.03</v>
      </c>
      <c r="J76" s="43">
        <v>37.549999999999997</v>
      </c>
      <c r="K76" s="43">
        <v>3550.71</v>
      </c>
      <c r="L76" s="43">
        <v>5317.72</v>
      </c>
      <c r="M76" s="44">
        <v>0</v>
      </c>
      <c r="N76" s="43">
        <v>0</v>
      </c>
      <c r="O76" s="45">
        <f t="shared" si="2"/>
        <v>3794459.3000000003</v>
      </c>
    </row>
    <row r="77" spans="1:15" s="2" customFormat="1" ht="15.6" x14ac:dyDescent="0.3">
      <c r="A77" s="1" t="s">
        <v>150</v>
      </c>
      <c r="B77" s="3" t="s">
        <v>151</v>
      </c>
      <c r="C77" s="43">
        <v>299270.98</v>
      </c>
      <c r="D77" s="43">
        <v>52389.8</v>
      </c>
      <c r="E77" s="43">
        <v>2731.9</v>
      </c>
      <c r="F77" s="43">
        <v>7270.04</v>
      </c>
      <c r="G77" s="43">
        <v>7762.5</v>
      </c>
      <c r="H77" s="43">
        <v>1392.11</v>
      </c>
      <c r="I77" s="43">
        <v>6613.76</v>
      </c>
      <c r="J77" s="43">
        <v>4.03</v>
      </c>
      <c r="K77" s="43">
        <v>552</v>
      </c>
      <c r="L77" s="43">
        <v>469.44</v>
      </c>
      <c r="M77" s="44">
        <v>7008</v>
      </c>
      <c r="N77" s="43">
        <v>0</v>
      </c>
      <c r="O77" s="45">
        <f t="shared" si="2"/>
        <v>385464.56</v>
      </c>
    </row>
    <row r="78" spans="1:15" s="2" customFormat="1" ht="15.6" x14ac:dyDescent="0.3">
      <c r="A78" s="1" t="s">
        <v>152</v>
      </c>
      <c r="B78" s="3" t="s">
        <v>153</v>
      </c>
      <c r="C78" s="43">
        <v>648328.38</v>
      </c>
      <c r="D78" s="43">
        <v>251882.52000000002</v>
      </c>
      <c r="E78" s="43">
        <v>4844.26</v>
      </c>
      <c r="F78" s="43">
        <v>12094.48</v>
      </c>
      <c r="G78" s="43">
        <v>16299.52</v>
      </c>
      <c r="H78" s="43">
        <v>3022.43</v>
      </c>
      <c r="I78" s="43">
        <v>15068.76</v>
      </c>
      <c r="J78" s="43">
        <v>9.18</v>
      </c>
      <c r="K78" s="43">
        <v>916.02</v>
      </c>
      <c r="L78" s="43">
        <v>1177.6500000000001</v>
      </c>
      <c r="M78" s="44">
        <v>0</v>
      </c>
      <c r="N78" s="43">
        <v>0</v>
      </c>
      <c r="O78" s="45">
        <f t="shared" si="2"/>
        <v>953643.20000000019</v>
      </c>
    </row>
    <row r="79" spans="1:15" s="2" customFormat="1" ht="15.6" x14ac:dyDescent="0.3">
      <c r="A79" s="1" t="s">
        <v>154</v>
      </c>
      <c r="B79" s="3" t="s">
        <v>155</v>
      </c>
      <c r="C79" s="43">
        <v>445158.29</v>
      </c>
      <c r="D79" s="43">
        <v>188702.87</v>
      </c>
      <c r="E79" s="43">
        <v>5108.9799999999996</v>
      </c>
      <c r="F79" s="43">
        <v>14834.01</v>
      </c>
      <c r="G79" s="43">
        <v>8386.84</v>
      </c>
      <c r="H79" s="43">
        <v>2043.01</v>
      </c>
      <c r="I79" s="43">
        <v>7012</v>
      </c>
      <c r="J79" s="43">
        <v>4.2699999999999996</v>
      </c>
      <c r="K79" s="43">
        <v>1112.3800000000001</v>
      </c>
      <c r="L79" s="43">
        <v>493.84</v>
      </c>
      <c r="M79" s="44">
        <v>0</v>
      </c>
      <c r="N79" s="43">
        <v>0</v>
      </c>
      <c r="O79" s="45">
        <f t="shared" si="2"/>
        <v>672856.48999999987</v>
      </c>
    </row>
    <row r="80" spans="1:15" s="2" customFormat="1" ht="15.6" x14ac:dyDescent="0.3">
      <c r="A80" s="1" t="s">
        <v>156</v>
      </c>
      <c r="B80" s="3" t="s">
        <v>157</v>
      </c>
      <c r="C80" s="43">
        <v>1158357.72</v>
      </c>
      <c r="D80" s="43">
        <v>70182.439999999988</v>
      </c>
      <c r="E80" s="43">
        <v>6555.62</v>
      </c>
      <c r="F80" s="43">
        <v>12340.18</v>
      </c>
      <c r="G80" s="43">
        <v>20534.39</v>
      </c>
      <c r="H80" s="43">
        <v>5511.43</v>
      </c>
      <c r="I80" s="43">
        <v>26065.200000000001</v>
      </c>
      <c r="J80" s="43">
        <v>15.88</v>
      </c>
      <c r="K80" s="43">
        <v>918.97</v>
      </c>
      <c r="L80" s="43">
        <v>2648</v>
      </c>
      <c r="M80" s="44">
        <v>0</v>
      </c>
      <c r="N80" s="43">
        <v>0</v>
      </c>
      <c r="O80" s="45">
        <f t="shared" si="2"/>
        <v>1303129.8299999996</v>
      </c>
    </row>
    <row r="81" spans="1:15" s="2" customFormat="1" ht="15.6" x14ac:dyDescent="0.3">
      <c r="A81" s="1" t="s">
        <v>158</v>
      </c>
      <c r="B81" s="3" t="s">
        <v>159</v>
      </c>
      <c r="C81" s="43">
        <v>3504655.23</v>
      </c>
      <c r="D81" s="43">
        <v>1061227.79</v>
      </c>
      <c r="E81" s="43">
        <v>23939.109999999997</v>
      </c>
      <c r="F81" s="43">
        <v>57759.86</v>
      </c>
      <c r="G81" s="43">
        <v>86790.84</v>
      </c>
      <c r="H81" s="43">
        <v>16350.45</v>
      </c>
      <c r="I81" s="43">
        <v>83343.59</v>
      </c>
      <c r="J81" s="43">
        <v>50.78</v>
      </c>
      <c r="K81" s="43">
        <v>4561.8500000000004</v>
      </c>
      <c r="L81" s="43">
        <v>6681.16</v>
      </c>
      <c r="M81" s="44">
        <v>234245</v>
      </c>
      <c r="N81" s="43">
        <v>0</v>
      </c>
      <c r="O81" s="45">
        <f t="shared" si="2"/>
        <v>5079605.66</v>
      </c>
    </row>
    <row r="82" spans="1:15" s="2" customFormat="1" ht="15.6" x14ac:dyDescent="0.3">
      <c r="A82" s="1" t="s">
        <v>160</v>
      </c>
      <c r="B82" s="3" t="s">
        <v>161</v>
      </c>
      <c r="C82" s="43">
        <v>121158.63</v>
      </c>
      <c r="D82" s="43">
        <v>54614.92</v>
      </c>
      <c r="E82" s="43">
        <v>1732.5700000000002</v>
      </c>
      <c r="F82" s="43">
        <v>5211.97</v>
      </c>
      <c r="G82" s="43">
        <v>1140.5</v>
      </c>
      <c r="H82" s="43">
        <v>553.20000000000005</v>
      </c>
      <c r="I82" s="43">
        <v>1060.31</v>
      </c>
      <c r="J82" s="43">
        <v>0.65</v>
      </c>
      <c r="K82" s="43">
        <v>394.91</v>
      </c>
      <c r="L82" s="43">
        <v>81.95</v>
      </c>
      <c r="M82" s="44">
        <v>0</v>
      </c>
      <c r="N82" s="43">
        <v>0</v>
      </c>
      <c r="O82" s="45">
        <f t="shared" si="2"/>
        <v>185949.61000000002</v>
      </c>
    </row>
    <row r="83" spans="1:15" s="2" customFormat="1" ht="15.6" x14ac:dyDescent="0.3">
      <c r="A83" s="1" t="s">
        <v>162</v>
      </c>
      <c r="B83" s="3" t="s">
        <v>163</v>
      </c>
      <c r="C83" s="43">
        <v>455612.48</v>
      </c>
      <c r="D83" s="43">
        <v>141606.57</v>
      </c>
      <c r="E83" s="43">
        <v>3984.2</v>
      </c>
      <c r="F83" s="43">
        <v>13217.21</v>
      </c>
      <c r="G83" s="43">
        <v>6625.87</v>
      </c>
      <c r="H83" s="43">
        <v>2006.94</v>
      </c>
      <c r="I83" s="43">
        <v>5934.46</v>
      </c>
      <c r="J83" s="43">
        <v>3.62</v>
      </c>
      <c r="K83" s="43">
        <v>940.43</v>
      </c>
      <c r="L83" s="43">
        <v>437.01</v>
      </c>
      <c r="M83" s="44">
        <v>0</v>
      </c>
      <c r="N83" s="43">
        <v>0</v>
      </c>
      <c r="O83" s="45">
        <f t="shared" si="2"/>
        <v>630368.78999999992</v>
      </c>
    </row>
    <row r="84" spans="1:15" s="2" customFormat="1" ht="15.6" x14ac:dyDescent="0.3">
      <c r="A84" s="1" t="s">
        <v>164</v>
      </c>
      <c r="B84" s="3" t="s">
        <v>165</v>
      </c>
      <c r="C84" s="43">
        <v>389945.44</v>
      </c>
      <c r="D84" s="43">
        <v>147513.19999999998</v>
      </c>
      <c r="E84" s="43">
        <v>3127.1499999999996</v>
      </c>
      <c r="F84" s="43">
        <v>8207.4699999999993</v>
      </c>
      <c r="G84" s="43">
        <v>8576.27</v>
      </c>
      <c r="H84" s="43">
        <v>1806.71</v>
      </c>
      <c r="I84" s="43">
        <v>8177.63</v>
      </c>
      <c r="J84" s="43">
        <v>4.9800000000000004</v>
      </c>
      <c r="K84" s="43">
        <v>629.95000000000005</v>
      </c>
      <c r="L84" s="43">
        <v>653.35</v>
      </c>
      <c r="M84" s="44">
        <v>0</v>
      </c>
      <c r="N84" s="43">
        <v>0</v>
      </c>
      <c r="O84" s="45">
        <f t="shared" si="2"/>
        <v>568642.14999999991</v>
      </c>
    </row>
    <row r="85" spans="1:15" s="2" customFormat="1" ht="15.6" x14ac:dyDescent="0.3">
      <c r="A85" s="1" t="s">
        <v>166</v>
      </c>
      <c r="B85" s="3" t="s">
        <v>167</v>
      </c>
      <c r="C85" s="43">
        <v>482891.07</v>
      </c>
      <c r="D85" s="43">
        <v>203345.69</v>
      </c>
      <c r="E85" s="43">
        <v>3333.3799999999997</v>
      </c>
      <c r="F85" s="43">
        <v>8079.56</v>
      </c>
      <c r="G85" s="43">
        <v>10883.54</v>
      </c>
      <c r="H85" s="43">
        <v>2252.75</v>
      </c>
      <c r="I85" s="43">
        <v>10963.61</v>
      </c>
      <c r="J85" s="43">
        <v>6.68</v>
      </c>
      <c r="K85" s="43">
        <v>618.84</v>
      </c>
      <c r="L85" s="43">
        <v>916.76</v>
      </c>
      <c r="M85" s="44">
        <v>0</v>
      </c>
      <c r="N85" s="43">
        <v>0</v>
      </c>
      <c r="O85" s="45">
        <f t="shared" si="2"/>
        <v>723291.88000000012</v>
      </c>
    </row>
    <row r="86" spans="1:15" s="2" customFormat="1" ht="15.6" x14ac:dyDescent="0.3">
      <c r="A86" s="1" t="s">
        <v>168</v>
      </c>
      <c r="B86" s="3" t="s">
        <v>169</v>
      </c>
      <c r="C86" s="43">
        <v>187709.48</v>
      </c>
      <c r="D86" s="43">
        <v>49955.26</v>
      </c>
      <c r="E86" s="43">
        <v>1706.9499999999998</v>
      </c>
      <c r="F86" s="43">
        <v>5045</v>
      </c>
      <c r="G86" s="43">
        <v>3213.62</v>
      </c>
      <c r="H86" s="43">
        <v>849.25</v>
      </c>
      <c r="I86" s="43">
        <v>3087.56</v>
      </c>
      <c r="J86" s="43">
        <v>1.88</v>
      </c>
      <c r="K86" s="43">
        <v>344.28</v>
      </c>
      <c r="L86" s="43">
        <v>244.04</v>
      </c>
      <c r="M86" s="44">
        <v>0</v>
      </c>
      <c r="N86" s="43">
        <v>0</v>
      </c>
      <c r="O86" s="45">
        <f t="shared" si="2"/>
        <v>252157.32000000004</v>
      </c>
    </row>
    <row r="87" spans="1:15" s="2" customFormat="1" ht="15.6" x14ac:dyDescent="0.3">
      <c r="A87" s="1" t="s">
        <v>170</v>
      </c>
      <c r="B87" s="3" t="s">
        <v>171</v>
      </c>
      <c r="C87" s="43">
        <v>21713481.260000002</v>
      </c>
      <c r="D87" s="43">
        <v>2887972.23</v>
      </c>
      <c r="E87" s="43">
        <v>108937.81</v>
      </c>
      <c r="F87" s="43">
        <v>201633.68</v>
      </c>
      <c r="G87" s="43">
        <v>207438.92</v>
      </c>
      <c r="H87" s="43">
        <v>102735.49</v>
      </c>
      <c r="I87" s="43">
        <v>405117.37</v>
      </c>
      <c r="J87" s="43">
        <v>246.82</v>
      </c>
      <c r="K87" s="43">
        <v>18191.73</v>
      </c>
      <c r="L87" s="43">
        <v>49362.36</v>
      </c>
      <c r="M87" s="44">
        <v>0</v>
      </c>
      <c r="N87" s="43">
        <v>0</v>
      </c>
      <c r="O87" s="45">
        <f t="shared" si="2"/>
        <v>25695117.670000002</v>
      </c>
    </row>
    <row r="88" spans="1:15" s="2" customFormat="1" ht="15.6" x14ac:dyDescent="0.3">
      <c r="A88" s="1" t="s">
        <v>172</v>
      </c>
      <c r="B88" s="3" t="s">
        <v>173</v>
      </c>
      <c r="C88" s="43">
        <v>189163.74</v>
      </c>
      <c r="D88" s="43">
        <v>67249.119999999995</v>
      </c>
      <c r="E88" s="43">
        <v>1976.61</v>
      </c>
      <c r="F88" s="43">
        <v>5503.77</v>
      </c>
      <c r="G88" s="43">
        <v>4058.38</v>
      </c>
      <c r="H88" s="43">
        <v>875.36</v>
      </c>
      <c r="I88" s="43">
        <v>3500.43</v>
      </c>
      <c r="J88" s="43">
        <v>2.13</v>
      </c>
      <c r="K88" s="43">
        <v>420.94</v>
      </c>
      <c r="L88" s="43">
        <v>252.94</v>
      </c>
      <c r="M88" s="44">
        <v>0</v>
      </c>
      <c r="N88" s="43">
        <v>0</v>
      </c>
      <c r="O88" s="45">
        <f t="shared" si="2"/>
        <v>273003.42</v>
      </c>
    </row>
    <row r="89" spans="1:15" s="2" customFormat="1" ht="15.6" x14ac:dyDescent="0.3">
      <c r="A89" s="1" t="s">
        <v>174</v>
      </c>
      <c r="B89" s="3" t="s">
        <v>175</v>
      </c>
      <c r="C89" s="43">
        <v>237499.32</v>
      </c>
      <c r="D89" s="43">
        <v>106834.05</v>
      </c>
      <c r="E89" s="43">
        <v>2138.6099999999997</v>
      </c>
      <c r="F89" s="43">
        <v>5737.02</v>
      </c>
      <c r="G89" s="43">
        <v>4755.16</v>
      </c>
      <c r="H89" s="43">
        <v>1102.03</v>
      </c>
      <c r="I89" s="43">
        <v>4554.9799999999996</v>
      </c>
      <c r="J89" s="43">
        <v>2.78</v>
      </c>
      <c r="K89" s="43">
        <v>435.5</v>
      </c>
      <c r="L89" s="43">
        <v>369.74</v>
      </c>
      <c r="M89" s="44">
        <v>20913</v>
      </c>
      <c r="N89" s="43">
        <v>0</v>
      </c>
      <c r="O89" s="45">
        <f t="shared" si="2"/>
        <v>384342.19</v>
      </c>
    </row>
    <row r="90" spans="1:15" s="2" customFormat="1" ht="15.6" x14ac:dyDescent="0.3">
      <c r="A90" s="1" t="s">
        <v>176</v>
      </c>
      <c r="B90" s="3" t="s">
        <v>177</v>
      </c>
      <c r="C90" s="43">
        <v>411377.77</v>
      </c>
      <c r="D90" s="43">
        <v>55748.800000000003</v>
      </c>
      <c r="E90" s="43">
        <v>3619.71</v>
      </c>
      <c r="F90" s="43">
        <v>9646.4699999999993</v>
      </c>
      <c r="G90" s="43">
        <v>10530.29</v>
      </c>
      <c r="H90" s="43">
        <v>1908.72</v>
      </c>
      <c r="I90" s="43">
        <v>9099.94</v>
      </c>
      <c r="J90" s="43">
        <v>5.54</v>
      </c>
      <c r="K90" s="43">
        <v>732.88</v>
      </c>
      <c r="L90" s="43">
        <v>653.20000000000005</v>
      </c>
      <c r="M90" s="44">
        <v>0</v>
      </c>
      <c r="N90" s="43">
        <v>0</v>
      </c>
      <c r="O90" s="45">
        <f t="shared" si="2"/>
        <v>503323.31999999995</v>
      </c>
    </row>
    <row r="91" spans="1:15" s="2" customFormat="1" ht="15.6" x14ac:dyDescent="0.3">
      <c r="A91" s="1" t="s">
        <v>178</v>
      </c>
      <c r="B91" s="3" t="s">
        <v>179</v>
      </c>
      <c r="C91" s="43">
        <v>1169421.55</v>
      </c>
      <c r="D91" s="43">
        <v>289398.74</v>
      </c>
      <c r="E91" s="43">
        <v>6253.9400000000005</v>
      </c>
      <c r="F91" s="43">
        <v>11725.17</v>
      </c>
      <c r="G91" s="43">
        <v>27984.89</v>
      </c>
      <c r="H91" s="43">
        <v>5542.54</v>
      </c>
      <c r="I91" s="43">
        <v>30316.01</v>
      </c>
      <c r="J91" s="43">
        <v>18.47</v>
      </c>
      <c r="K91" s="43">
        <v>856.02</v>
      </c>
      <c r="L91" s="43">
        <v>2674.22</v>
      </c>
      <c r="M91" s="44">
        <v>0</v>
      </c>
      <c r="N91" s="43">
        <v>0</v>
      </c>
      <c r="O91" s="45">
        <f t="shared" si="2"/>
        <v>1544191.5499999998</v>
      </c>
    </row>
    <row r="92" spans="1:15" s="2" customFormat="1" ht="15.6" x14ac:dyDescent="0.3">
      <c r="A92" s="1" t="s">
        <v>180</v>
      </c>
      <c r="B92" s="3" t="s">
        <v>181</v>
      </c>
      <c r="C92" s="43">
        <v>956729.26</v>
      </c>
      <c r="D92" s="43">
        <v>187038.36000000002</v>
      </c>
      <c r="E92" s="43">
        <v>4803.26</v>
      </c>
      <c r="F92" s="43">
        <v>8451.58</v>
      </c>
      <c r="G92" s="43">
        <v>10222.89</v>
      </c>
      <c r="H92" s="43">
        <v>4540.03</v>
      </c>
      <c r="I92" s="43">
        <v>18814.349999999999</v>
      </c>
      <c r="J92" s="43">
        <v>11.46</v>
      </c>
      <c r="K92" s="43">
        <v>610.96</v>
      </c>
      <c r="L92" s="43">
        <v>2242.91</v>
      </c>
      <c r="M92" s="44">
        <v>0</v>
      </c>
      <c r="N92" s="43">
        <v>0</v>
      </c>
      <c r="O92" s="45">
        <f t="shared" si="2"/>
        <v>1193465.06</v>
      </c>
    </row>
    <row r="93" spans="1:15" s="2" customFormat="1" ht="15.6" x14ac:dyDescent="0.3">
      <c r="A93" s="1" t="s">
        <v>182</v>
      </c>
      <c r="B93" s="3" t="s">
        <v>183</v>
      </c>
      <c r="C93" s="43">
        <v>2261729.7000000002</v>
      </c>
      <c r="D93" s="43">
        <v>533065.02999999991</v>
      </c>
      <c r="E93" s="43">
        <v>14829.820000000002</v>
      </c>
      <c r="F93" s="43">
        <v>33736.120000000003</v>
      </c>
      <c r="G93" s="43">
        <v>69044.95</v>
      </c>
      <c r="H93" s="43">
        <v>10621.62</v>
      </c>
      <c r="I93" s="43">
        <v>60048.91</v>
      </c>
      <c r="J93" s="43">
        <v>36.58</v>
      </c>
      <c r="K93" s="43">
        <v>2582.63</v>
      </c>
      <c r="L93" s="43">
        <v>4567.04</v>
      </c>
      <c r="M93" s="44">
        <v>47047</v>
      </c>
      <c r="N93" s="43">
        <v>0</v>
      </c>
      <c r="O93" s="45">
        <f t="shared" si="2"/>
        <v>3037309.4000000004</v>
      </c>
    </row>
    <row r="94" spans="1:15" s="2" customFormat="1" ht="15.6" x14ac:dyDescent="0.3">
      <c r="A94" s="1" t="s">
        <v>184</v>
      </c>
      <c r="B94" s="3" t="s">
        <v>185</v>
      </c>
      <c r="C94" s="43">
        <v>171589.91</v>
      </c>
      <c r="D94" s="43">
        <v>63668.44</v>
      </c>
      <c r="E94" s="43">
        <v>1659.09</v>
      </c>
      <c r="F94" s="43">
        <v>4540.78</v>
      </c>
      <c r="G94" s="43">
        <v>2607.63</v>
      </c>
      <c r="H94" s="43">
        <v>795.26</v>
      </c>
      <c r="I94" s="43">
        <v>2780.67</v>
      </c>
      <c r="J94" s="43">
        <v>1.69</v>
      </c>
      <c r="K94" s="43">
        <v>360.88</v>
      </c>
      <c r="L94" s="43">
        <v>247.86</v>
      </c>
      <c r="M94" s="44">
        <v>8298</v>
      </c>
      <c r="N94" s="43">
        <v>0</v>
      </c>
      <c r="O94" s="45">
        <f t="shared" si="2"/>
        <v>256550.21000000002</v>
      </c>
    </row>
    <row r="95" spans="1:15" s="2" customFormat="1" ht="15.6" x14ac:dyDescent="0.3">
      <c r="A95" s="1" t="s">
        <v>186</v>
      </c>
      <c r="B95" s="3" t="s">
        <v>187</v>
      </c>
      <c r="C95" s="43">
        <v>504184.44</v>
      </c>
      <c r="D95" s="43">
        <v>229189.53</v>
      </c>
      <c r="E95" s="43">
        <v>3372.22</v>
      </c>
      <c r="F95" s="43">
        <v>7736.39</v>
      </c>
      <c r="G95" s="43">
        <v>13988.72</v>
      </c>
      <c r="H95" s="43">
        <v>2367.88</v>
      </c>
      <c r="I95" s="43">
        <v>12945.83</v>
      </c>
      <c r="J95" s="43">
        <v>7.89</v>
      </c>
      <c r="K95" s="43">
        <v>584.67999999999995</v>
      </c>
      <c r="L95" s="43">
        <v>1009.95</v>
      </c>
      <c r="M95" s="44">
        <v>43957</v>
      </c>
      <c r="N95" s="43">
        <v>0</v>
      </c>
      <c r="O95" s="45">
        <f t="shared" si="2"/>
        <v>819344.52999999991</v>
      </c>
    </row>
    <row r="96" spans="1:15" s="2" customFormat="1" ht="15.6" x14ac:dyDescent="0.3">
      <c r="A96" s="1" t="s">
        <v>188</v>
      </c>
      <c r="B96" s="3" t="s">
        <v>189</v>
      </c>
      <c r="C96" s="43">
        <v>338131.27</v>
      </c>
      <c r="D96" s="43">
        <v>87774.48</v>
      </c>
      <c r="E96" s="43">
        <v>3230.3700000000003</v>
      </c>
      <c r="F96" s="43">
        <v>8763.9500000000007</v>
      </c>
      <c r="G96" s="43">
        <v>7354.61</v>
      </c>
      <c r="H96" s="43">
        <v>1568.96</v>
      </c>
      <c r="I96" s="43">
        <v>6602.91</v>
      </c>
      <c r="J96" s="43">
        <v>4.0199999999999996</v>
      </c>
      <c r="K96" s="43">
        <v>670.62</v>
      </c>
      <c r="L96" s="43">
        <v>502.04</v>
      </c>
      <c r="M96" s="44">
        <v>0</v>
      </c>
      <c r="N96" s="43">
        <v>0</v>
      </c>
      <c r="O96" s="45">
        <f t="shared" si="2"/>
        <v>454603.23</v>
      </c>
    </row>
    <row r="97" spans="1:15" s="2" customFormat="1" ht="15.6" x14ac:dyDescent="0.3">
      <c r="A97" s="1" t="s">
        <v>190</v>
      </c>
      <c r="B97" s="3" t="s">
        <v>191</v>
      </c>
      <c r="C97" s="43">
        <v>245483.9</v>
      </c>
      <c r="D97" s="43">
        <v>38413.599999999999</v>
      </c>
      <c r="E97" s="43">
        <v>2208.6299999999997</v>
      </c>
      <c r="F97" s="43">
        <v>5917.91</v>
      </c>
      <c r="G97" s="43">
        <v>5778.2</v>
      </c>
      <c r="H97" s="43">
        <v>1138.8699999999999</v>
      </c>
      <c r="I97" s="43">
        <v>5174.0600000000004</v>
      </c>
      <c r="J97" s="43">
        <v>3.15</v>
      </c>
      <c r="K97" s="43">
        <v>447.39</v>
      </c>
      <c r="L97" s="43">
        <v>383.26</v>
      </c>
      <c r="M97" s="44">
        <v>0</v>
      </c>
      <c r="N97" s="43">
        <v>0</v>
      </c>
      <c r="O97" s="45">
        <f t="shared" si="2"/>
        <v>304948.97000000003</v>
      </c>
    </row>
    <row r="98" spans="1:15" s="2" customFormat="1" ht="15.6" x14ac:dyDescent="0.3">
      <c r="A98" s="1" t="s">
        <v>192</v>
      </c>
      <c r="B98" s="3" t="s">
        <v>193</v>
      </c>
      <c r="C98" s="43">
        <v>579749.56999999995</v>
      </c>
      <c r="D98" s="43">
        <v>109232.27</v>
      </c>
      <c r="E98" s="43">
        <v>4539.71</v>
      </c>
      <c r="F98" s="43">
        <v>12294.85</v>
      </c>
      <c r="G98" s="43">
        <v>15936.09</v>
      </c>
      <c r="H98" s="43">
        <v>2665.39</v>
      </c>
      <c r="I98" s="43">
        <v>13393.55</v>
      </c>
      <c r="J98" s="43">
        <v>8.16</v>
      </c>
      <c r="K98" s="43">
        <v>916.81</v>
      </c>
      <c r="L98" s="43">
        <v>939.93</v>
      </c>
      <c r="M98" s="44">
        <v>80211</v>
      </c>
      <c r="N98" s="43">
        <v>0</v>
      </c>
      <c r="O98" s="45">
        <f t="shared" si="2"/>
        <v>819887.33000000007</v>
      </c>
    </row>
    <row r="99" spans="1:15" s="2" customFormat="1" ht="15.6" x14ac:dyDescent="0.3">
      <c r="A99" s="1" t="s">
        <v>194</v>
      </c>
      <c r="B99" s="3" t="s">
        <v>195</v>
      </c>
      <c r="C99" s="43">
        <v>802002.06</v>
      </c>
      <c r="D99" s="43">
        <v>293443.72000000003</v>
      </c>
      <c r="E99" s="43">
        <v>5123.1399999999994</v>
      </c>
      <c r="F99" s="43">
        <v>10456.14</v>
      </c>
      <c r="G99" s="43">
        <v>15266.04</v>
      </c>
      <c r="H99" s="43">
        <v>3815.48</v>
      </c>
      <c r="I99" s="43">
        <v>18323.689999999999</v>
      </c>
      <c r="J99" s="43">
        <v>11.16</v>
      </c>
      <c r="K99" s="43">
        <v>965.2</v>
      </c>
      <c r="L99" s="43">
        <v>1738.18</v>
      </c>
      <c r="M99" s="44">
        <v>71797</v>
      </c>
      <c r="N99" s="43">
        <v>0</v>
      </c>
      <c r="O99" s="45">
        <f t="shared" si="2"/>
        <v>1222941.8099999996</v>
      </c>
    </row>
    <row r="100" spans="1:15" s="2" customFormat="1" ht="15.6" x14ac:dyDescent="0.3">
      <c r="A100" s="1" t="s">
        <v>196</v>
      </c>
      <c r="B100" s="3" t="s">
        <v>197</v>
      </c>
      <c r="C100" s="43">
        <v>302385.83</v>
      </c>
      <c r="D100" s="43">
        <v>91079.43</v>
      </c>
      <c r="E100" s="43">
        <v>2387.6699999999996</v>
      </c>
      <c r="F100" s="43">
        <v>5842.18</v>
      </c>
      <c r="G100" s="43">
        <v>4443.7</v>
      </c>
      <c r="H100" s="43">
        <v>1419.78</v>
      </c>
      <c r="I100" s="43">
        <v>5562.28</v>
      </c>
      <c r="J100" s="43">
        <v>3.39</v>
      </c>
      <c r="K100" s="43">
        <v>463.05</v>
      </c>
      <c r="L100" s="43">
        <v>553.78</v>
      </c>
      <c r="M100" s="44">
        <v>0</v>
      </c>
      <c r="N100" s="43">
        <v>0</v>
      </c>
      <c r="O100" s="45">
        <f t="shared" si="2"/>
        <v>414141.09000000008</v>
      </c>
    </row>
    <row r="101" spans="1:15" s="2" customFormat="1" ht="15.6" x14ac:dyDescent="0.3">
      <c r="A101" s="1" t="s">
        <v>198</v>
      </c>
      <c r="B101" s="3" t="s">
        <v>199</v>
      </c>
      <c r="C101" s="43">
        <v>101521.2</v>
      </c>
      <c r="D101" s="43">
        <v>39221.78</v>
      </c>
      <c r="E101" s="43">
        <v>1141.76</v>
      </c>
      <c r="F101" s="43">
        <v>3341.61</v>
      </c>
      <c r="G101" s="43">
        <v>1293.02</v>
      </c>
      <c r="H101" s="43">
        <v>464.16</v>
      </c>
      <c r="I101" s="43">
        <v>1315.91</v>
      </c>
      <c r="J101" s="43">
        <v>0.8</v>
      </c>
      <c r="K101" s="43">
        <v>258.05</v>
      </c>
      <c r="L101" s="43">
        <v>111.34</v>
      </c>
      <c r="M101" s="44">
        <v>0</v>
      </c>
      <c r="N101" s="43">
        <v>0</v>
      </c>
      <c r="O101" s="45">
        <f t="shared" si="2"/>
        <v>148669.62999999995</v>
      </c>
    </row>
    <row r="102" spans="1:15" s="2" customFormat="1" ht="15.6" x14ac:dyDescent="0.3">
      <c r="A102" s="1" t="s">
        <v>200</v>
      </c>
      <c r="B102" s="3" t="s">
        <v>201</v>
      </c>
      <c r="C102" s="43">
        <v>219553.29</v>
      </c>
      <c r="D102" s="43">
        <v>47024.6</v>
      </c>
      <c r="E102" s="43">
        <v>2177.9899999999998</v>
      </c>
      <c r="F102" s="43">
        <v>6141.9</v>
      </c>
      <c r="G102" s="43">
        <v>4653.45</v>
      </c>
      <c r="H102" s="43">
        <v>1010.11</v>
      </c>
      <c r="I102" s="43">
        <v>4071.78</v>
      </c>
      <c r="J102" s="43">
        <v>2.48</v>
      </c>
      <c r="K102" s="43">
        <v>469.44</v>
      </c>
      <c r="L102" s="43">
        <v>294.83999999999997</v>
      </c>
      <c r="M102" s="44">
        <v>0</v>
      </c>
      <c r="N102" s="43">
        <v>0</v>
      </c>
      <c r="O102" s="45">
        <f t="shared" si="2"/>
        <v>285399.88000000006</v>
      </c>
    </row>
    <row r="103" spans="1:15" s="2" customFormat="1" ht="15.6" x14ac:dyDescent="0.3">
      <c r="A103" s="1" t="s">
        <v>202</v>
      </c>
      <c r="B103" s="3" t="s">
        <v>203</v>
      </c>
      <c r="C103" s="43">
        <v>463191.74</v>
      </c>
      <c r="D103" s="43">
        <v>182217.63</v>
      </c>
      <c r="E103" s="43">
        <v>3964.3</v>
      </c>
      <c r="F103" s="43">
        <v>10408.1</v>
      </c>
      <c r="G103" s="43">
        <v>11767.55</v>
      </c>
      <c r="H103" s="43">
        <v>2153.38</v>
      </c>
      <c r="I103" s="43">
        <v>10244.879999999999</v>
      </c>
      <c r="J103" s="43">
        <v>6.24</v>
      </c>
      <c r="K103" s="43">
        <v>788.08</v>
      </c>
      <c r="L103" s="43">
        <v>760.47</v>
      </c>
      <c r="M103" s="44">
        <v>29102</v>
      </c>
      <c r="N103" s="43">
        <v>0</v>
      </c>
      <c r="O103" s="45">
        <f t="shared" si="2"/>
        <v>714604.37</v>
      </c>
    </row>
    <row r="104" spans="1:15" s="2" customFormat="1" ht="15.6" x14ac:dyDescent="0.3">
      <c r="A104" s="1" t="s">
        <v>204</v>
      </c>
      <c r="B104" s="3" t="s">
        <v>205</v>
      </c>
      <c r="C104" s="43">
        <v>171602.29</v>
      </c>
      <c r="D104" s="43">
        <v>41932.659999999996</v>
      </c>
      <c r="E104" s="43">
        <v>1331.58</v>
      </c>
      <c r="F104" s="43">
        <v>3689.04</v>
      </c>
      <c r="G104" s="43">
        <v>1872.92</v>
      </c>
      <c r="H104" s="43">
        <v>784.53</v>
      </c>
      <c r="I104" s="43">
        <v>2594.0100000000002</v>
      </c>
      <c r="J104" s="43">
        <v>1.58</v>
      </c>
      <c r="K104" s="43">
        <v>244.71</v>
      </c>
      <c r="L104" s="43">
        <v>272.77999999999997</v>
      </c>
      <c r="M104" s="44">
        <v>0</v>
      </c>
      <c r="N104" s="43">
        <v>0</v>
      </c>
      <c r="O104" s="45">
        <f t="shared" si="2"/>
        <v>224326.1</v>
      </c>
    </row>
    <row r="105" spans="1:15" s="2" customFormat="1" ht="15.6" x14ac:dyDescent="0.3">
      <c r="A105" s="1" t="s">
        <v>206</v>
      </c>
      <c r="B105" s="3" t="s">
        <v>207</v>
      </c>
      <c r="C105" s="43">
        <v>214097.37</v>
      </c>
      <c r="D105" s="43">
        <v>82711.66</v>
      </c>
      <c r="E105" s="43">
        <v>2004.53</v>
      </c>
      <c r="F105" s="43">
        <v>5441.27</v>
      </c>
      <c r="G105" s="43">
        <v>4461.51</v>
      </c>
      <c r="H105" s="43">
        <v>992.45</v>
      </c>
      <c r="I105" s="43">
        <v>4131.71</v>
      </c>
      <c r="J105" s="43">
        <v>2.52</v>
      </c>
      <c r="K105" s="43">
        <v>417.23</v>
      </c>
      <c r="L105" s="43">
        <v>320.52999999999997</v>
      </c>
      <c r="M105" s="44">
        <v>0</v>
      </c>
      <c r="N105" s="43">
        <v>0</v>
      </c>
      <c r="O105" s="45">
        <f t="shared" si="2"/>
        <v>314580.78000000014</v>
      </c>
    </row>
    <row r="106" spans="1:15" s="2" customFormat="1" ht="15.6" x14ac:dyDescent="0.3">
      <c r="A106" s="1" t="s">
        <v>208</v>
      </c>
      <c r="B106" s="3" t="s">
        <v>209</v>
      </c>
      <c r="C106" s="43">
        <v>426744.53</v>
      </c>
      <c r="D106" s="43">
        <v>70625.789999999994</v>
      </c>
      <c r="E106" s="43">
        <v>3851.03</v>
      </c>
      <c r="F106" s="43">
        <v>10345.9</v>
      </c>
      <c r="G106" s="43">
        <v>10814.17</v>
      </c>
      <c r="H106" s="43">
        <v>1978.89</v>
      </c>
      <c r="I106" s="43">
        <v>9226.92</v>
      </c>
      <c r="J106" s="43">
        <v>5.62</v>
      </c>
      <c r="K106" s="43">
        <v>810.02</v>
      </c>
      <c r="L106" s="43">
        <v>659.92</v>
      </c>
      <c r="M106" s="44">
        <v>0</v>
      </c>
      <c r="N106" s="43">
        <v>0</v>
      </c>
      <c r="O106" s="45">
        <f t="shared" si="2"/>
        <v>535062.79000000015</v>
      </c>
    </row>
    <row r="107" spans="1:15" s="2" customFormat="1" ht="15.6" x14ac:dyDescent="0.3">
      <c r="A107" s="1" t="s">
        <v>210</v>
      </c>
      <c r="B107" s="3" t="s">
        <v>211</v>
      </c>
      <c r="C107" s="43">
        <v>125061.67</v>
      </c>
      <c r="D107" s="43">
        <v>63237.119999999995</v>
      </c>
      <c r="E107" s="43">
        <v>1934.49</v>
      </c>
      <c r="F107" s="43">
        <v>5904.63</v>
      </c>
      <c r="G107" s="43">
        <v>985.3</v>
      </c>
      <c r="H107" s="43">
        <v>568.80999999999995</v>
      </c>
      <c r="I107" s="43">
        <v>832.18</v>
      </c>
      <c r="J107" s="43">
        <v>0.51</v>
      </c>
      <c r="K107" s="43">
        <v>449.46</v>
      </c>
      <c r="L107" s="43">
        <v>59.67</v>
      </c>
      <c r="M107" s="44">
        <v>6555</v>
      </c>
      <c r="N107" s="43">
        <v>0</v>
      </c>
      <c r="O107" s="45">
        <f t="shared" si="2"/>
        <v>205588.83999999997</v>
      </c>
    </row>
    <row r="108" spans="1:15" s="2" customFormat="1" ht="15.6" x14ac:dyDescent="0.3">
      <c r="A108" s="1" t="s">
        <v>212</v>
      </c>
      <c r="B108" s="3" t="s">
        <v>213</v>
      </c>
      <c r="C108" s="43">
        <v>111688.86</v>
      </c>
      <c r="D108" s="43">
        <v>49829.599999999999</v>
      </c>
      <c r="E108" s="43">
        <v>1666.39</v>
      </c>
      <c r="F108" s="43">
        <v>5061.0200000000004</v>
      </c>
      <c r="G108" s="43">
        <v>1005.44</v>
      </c>
      <c r="H108" s="43">
        <v>508.57</v>
      </c>
      <c r="I108" s="43">
        <v>867.09</v>
      </c>
      <c r="J108" s="43">
        <v>0.53</v>
      </c>
      <c r="K108" s="43">
        <v>383.68</v>
      </c>
      <c r="L108" s="43">
        <v>62.98</v>
      </c>
      <c r="M108" s="44">
        <v>0</v>
      </c>
      <c r="N108" s="43">
        <v>0</v>
      </c>
      <c r="O108" s="45">
        <f t="shared" si="2"/>
        <v>171074.16</v>
      </c>
    </row>
    <row r="109" spans="1:15" s="2" customFormat="1" ht="15.6" x14ac:dyDescent="0.3">
      <c r="A109" s="1" t="s">
        <v>214</v>
      </c>
      <c r="B109" s="3" t="s">
        <v>215</v>
      </c>
      <c r="C109" s="43">
        <v>139424.15</v>
      </c>
      <c r="D109" s="43">
        <v>52788.09</v>
      </c>
      <c r="E109" s="43">
        <v>1852.76</v>
      </c>
      <c r="F109" s="43">
        <v>5509.89</v>
      </c>
      <c r="G109" s="43">
        <v>1920.37</v>
      </c>
      <c r="H109" s="43">
        <v>637.72</v>
      </c>
      <c r="I109" s="43">
        <v>1628.68</v>
      </c>
      <c r="J109" s="43">
        <v>0.99</v>
      </c>
      <c r="K109" s="43">
        <v>415.85</v>
      </c>
      <c r="L109" s="43">
        <v>116.32</v>
      </c>
      <c r="M109" s="44">
        <v>0</v>
      </c>
      <c r="N109" s="43">
        <v>0</v>
      </c>
      <c r="O109" s="45">
        <f t="shared" si="2"/>
        <v>204294.82</v>
      </c>
    </row>
    <row r="110" spans="1:15" s="2" customFormat="1" ht="15.6" x14ac:dyDescent="0.3">
      <c r="A110" s="1" t="s">
        <v>216</v>
      </c>
      <c r="B110" s="3" t="s">
        <v>217</v>
      </c>
      <c r="C110" s="43">
        <v>488784.82</v>
      </c>
      <c r="D110" s="43">
        <v>239824.03</v>
      </c>
      <c r="E110" s="43">
        <v>3342.9</v>
      </c>
      <c r="F110" s="43">
        <v>7861.01</v>
      </c>
      <c r="G110" s="43">
        <v>13343.9</v>
      </c>
      <c r="H110" s="43">
        <v>2289.8000000000002</v>
      </c>
      <c r="I110" s="43">
        <v>12369.63</v>
      </c>
      <c r="J110" s="43">
        <v>7.54</v>
      </c>
      <c r="K110" s="43">
        <v>609.96</v>
      </c>
      <c r="L110" s="43">
        <v>954.8</v>
      </c>
      <c r="M110" s="44">
        <v>0</v>
      </c>
      <c r="N110" s="43">
        <v>0</v>
      </c>
      <c r="O110" s="45">
        <f t="shared" si="2"/>
        <v>769388.39000000013</v>
      </c>
    </row>
    <row r="111" spans="1:15" s="2" customFormat="1" ht="15.6" x14ac:dyDescent="0.3">
      <c r="A111" s="1" t="s">
        <v>218</v>
      </c>
      <c r="B111" s="3" t="s">
        <v>219</v>
      </c>
      <c r="C111" s="43">
        <v>679088.18</v>
      </c>
      <c r="D111" s="43">
        <v>266425.83</v>
      </c>
      <c r="E111" s="43">
        <v>5979.55</v>
      </c>
      <c r="F111" s="43">
        <v>14980.79</v>
      </c>
      <c r="G111" s="43">
        <v>15534.76</v>
      </c>
      <c r="H111" s="43">
        <v>3196.13</v>
      </c>
      <c r="I111" s="43">
        <v>14451.67</v>
      </c>
      <c r="J111" s="43">
        <v>8.8000000000000007</v>
      </c>
      <c r="K111" s="43">
        <v>1520.61</v>
      </c>
      <c r="L111" s="43">
        <v>1147.3699999999999</v>
      </c>
      <c r="M111" s="44">
        <v>692</v>
      </c>
      <c r="N111" s="43">
        <v>0</v>
      </c>
      <c r="O111" s="45">
        <f t="shared" si="2"/>
        <v>1003025.6900000002</v>
      </c>
    </row>
    <row r="112" spans="1:15" s="2" customFormat="1" ht="15.6" x14ac:dyDescent="0.3">
      <c r="A112" s="1" t="s">
        <v>220</v>
      </c>
      <c r="B112" s="3" t="s">
        <v>221</v>
      </c>
      <c r="C112" s="43">
        <v>433273.42</v>
      </c>
      <c r="D112" s="43">
        <v>143515.82</v>
      </c>
      <c r="E112" s="43">
        <v>3398.04</v>
      </c>
      <c r="F112" s="43">
        <v>9253</v>
      </c>
      <c r="G112" s="43">
        <v>6843.86</v>
      </c>
      <c r="H112" s="43">
        <v>1990.35</v>
      </c>
      <c r="I112" s="43">
        <v>7531.03</v>
      </c>
      <c r="J112" s="43">
        <v>4.59</v>
      </c>
      <c r="K112" s="43">
        <v>771.75</v>
      </c>
      <c r="L112" s="43">
        <v>689.4</v>
      </c>
      <c r="M112" s="44">
        <v>0</v>
      </c>
      <c r="N112" s="43">
        <v>0</v>
      </c>
      <c r="O112" s="45">
        <f t="shared" si="2"/>
        <v>607271.26</v>
      </c>
    </row>
    <row r="113" spans="1:15" s="2" customFormat="1" ht="15.6" x14ac:dyDescent="0.3">
      <c r="A113" s="1" t="s">
        <v>222</v>
      </c>
      <c r="B113" s="3" t="s">
        <v>223</v>
      </c>
      <c r="C113" s="43">
        <v>664151.06000000006</v>
      </c>
      <c r="D113" s="43">
        <v>61279.199999999997</v>
      </c>
      <c r="E113" s="43">
        <v>5138.4699999999993</v>
      </c>
      <c r="F113" s="43">
        <v>12881.28</v>
      </c>
      <c r="G113" s="43">
        <v>19286.79</v>
      </c>
      <c r="H113" s="43">
        <v>3099.74</v>
      </c>
      <c r="I113" s="43">
        <v>16698.8</v>
      </c>
      <c r="J113" s="43">
        <v>10.17</v>
      </c>
      <c r="K113" s="43">
        <v>984.64</v>
      </c>
      <c r="L113" s="43">
        <v>1190.8699999999999</v>
      </c>
      <c r="M113" s="44">
        <v>0</v>
      </c>
      <c r="N113" s="43">
        <v>0</v>
      </c>
      <c r="O113" s="45">
        <f t="shared" si="2"/>
        <v>784721.02000000014</v>
      </c>
    </row>
    <row r="114" spans="1:15" s="2" customFormat="1" ht="15.6" x14ac:dyDescent="0.3">
      <c r="A114" s="1" t="s">
        <v>224</v>
      </c>
      <c r="B114" s="3" t="s">
        <v>225</v>
      </c>
      <c r="C114" s="43">
        <v>198832.53</v>
      </c>
      <c r="D114" s="43">
        <v>32713.950000000004</v>
      </c>
      <c r="E114" s="43">
        <v>1428.8999999999999</v>
      </c>
      <c r="F114" s="43">
        <v>3202.49</v>
      </c>
      <c r="G114" s="43">
        <v>624.15</v>
      </c>
      <c r="H114" s="43">
        <v>941.81</v>
      </c>
      <c r="I114" s="43">
        <v>2769.03</v>
      </c>
      <c r="J114" s="43">
        <v>1.69</v>
      </c>
      <c r="K114" s="43">
        <v>244.1</v>
      </c>
      <c r="L114" s="43">
        <v>403.37</v>
      </c>
      <c r="M114" s="44">
        <v>4179</v>
      </c>
      <c r="N114" s="43">
        <v>0</v>
      </c>
      <c r="O114" s="45">
        <f t="shared" si="2"/>
        <v>245341.02</v>
      </c>
    </row>
    <row r="115" spans="1:15" s="2" customFormat="1" ht="15.6" x14ac:dyDescent="0.3">
      <c r="A115" s="1" t="s">
        <v>226</v>
      </c>
      <c r="B115" s="3" t="s">
        <v>227</v>
      </c>
      <c r="C115" s="43">
        <v>3287389.31</v>
      </c>
      <c r="D115" s="43">
        <v>863038.8</v>
      </c>
      <c r="E115" s="43">
        <v>15985.3</v>
      </c>
      <c r="F115" s="43">
        <v>28686.05</v>
      </c>
      <c r="G115" s="43">
        <v>64671.1</v>
      </c>
      <c r="H115" s="43">
        <v>15550.42</v>
      </c>
      <c r="I115" s="43">
        <v>78703.820000000007</v>
      </c>
      <c r="J115" s="43">
        <v>47.95</v>
      </c>
      <c r="K115" s="43">
        <v>2254.36</v>
      </c>
      <c r="L115" s="43">
        <v>7604.05</v>
      </c>
      <c r="M115" s="44">
        <v>0</v>
      </c>
      <c r="N115" s="43">
        <v>0</v>
      </c>
      <c r="O115" s="45">
        <f t="shared" si="2"/>
        <v>4363931.16</v>
      </c>
    </row>
    <row r="116" spans="1:15" s="2" customFormat="1" ht="15.6" x14ac:dyDescent="0.3">
      <c r="A116" s="1" t="s">
        <v>228</v>
      </c>
      <c r="B116" s="3" t="s">
        <v>229</v>
      </c>
      <c r="C116" s="43">
        <v>453262.34</v>
      </c>
      <c r="D116" s="43">
        <v>96813.9</v>
      </c>
      <c r="E116" s="43">
        <v>3737.29</v>
      </c>
      <c r="F116" s="43">
        <v>9780.57</v>
      </c>
      <c r="G116" s="43">
        <v>7437.72</v>
      </c>
      <c r="H116" s="43">
        <v>2104.84</v>
      </c>
      <c r="I116" s="43">
        <v>8224.76</v>
      </c>
      <c r="J116" s="43">
        <v>5.01</v>
      </c>
      <c r="K116" s="43">
        <v>742.5</v>
      </c>
      <c r="L116" s="43">
        <v>756.56</v>
      </c>
      <c r="M116" s="44">
        <v>4569</v>
      </c>
      <c r="N116" s="43">
        <v>0</v>
      </c>
      <c r="O116" s="45">
        <f t="shared" si="2"/>
        <v>587434.49</v>
      </c>
    </row>
    <row r="117" spans="1:15" s="2" customFormat="1" ht="15.6" x14ac:dyDescent="0.3">
      <c r="A117" s="1" t="s">
        <v>230</v>
      </c>
      <c r="B117" s="3" t="s">
        <v>231</v>
      </c>
      <c r="C117" s="43">
        <v>147136.87</v>
      </c>
      <c r="D117" s="43">
        <v>36579.519999999997</v>
      </c>
      <c r="E117" s="43">
        <v>1481.02</v>
      </c>
      <c r="F117" s="43">
        <v>4117.2700000000004</v>
      </c>
      <c r="G117" s="43">
        <v>3072.19</v>
      </c>
      <c r="H117" s="43">
        <v>679.83</v>
      </c>
      <c r="I117" s="43">
        <v>2747.06</v>
      </c>
      <c r="J117" s="43">
        <v>1.67</v>
      </c>
      <c r="K117" s="43">
        <v>314.58999999999997</v>
      </c>
      <c r="L117" s="43">
        <v>202.15</v>
      </c>
      <c r="M117" s="44">
        <v>0</v>
      </c>
      <c r="N117" s="43">
        <v>0</v>
      </c>
      <c r="O117" s="45">
        <f t="shared" si="2"/>
        <v>196332.16999999995</v>
      </c>
    </row>
    <row r="118" spans="1:15" s="2" customFormat="1" ht="15.6" x14ac:dyDescent="0.3">
      <c r="A118" s="1" t="s">
        <v>232</v>
      </c>
      <c r="B118" s="3" t="s">
        <v>233</v>
      </c>
      <c r="C118" s="43">
        <v>216339.68</v>
      </c>
      <c r="D118" s="43">
        <v>52869.599999999999</v>
      </c>
      <c r="E118" s="43">
        <v>2328.89</v>
      </c>
      <c r="F118" s="43">
        <v>6767.76</v>
      </c>
      <c r="G118" s="43">
        <v>4389.0200000000004</v>
      </c>
      <c r="H118" s="43">
        <v>989.85</v>
      </c>
      <c r="I118" s="43">
        <v>3603.04</v>
      </c>
      <c r="J118" s="43">
        <v>2.2000000000000002</v>
      </c>
      <c r="K118" s="43">
        <v>500.08</v>
      </c>
      <c r="L118" s="43">
        <v>254.67</v>
      </c>
      <c r="M118" s="44">
        <v>0</v>
      </c>
      <c r="N118" s="43">
        <v>0</v>
      </c>
      <c r="O118" s="45">
        <f t="shared" si="2"/>
        <v>288044.78999999998</v>
      </c>
    </row>
    <row r="119" spans="1:15" s="2" customFormat="1" ht="15.6" x14ac:dyDescent="0.3">
      <c r="A119" s="1" t="s">
        <v>234</v>
      </c>
      <c r="B119" s="3" t="s">
        <v>235</v>
      </c>
      <c r="C119" s="43">
        <v>482732.75</v>
      </c>
      <c r="D119" s="43">
        <v>84709.68</v>
      </c>
      <c r="E119" s="43">
        <v>4003.52</v>
      </c>
      <c r="F119" s="43">
        <v>11123.55</v>
      </c>
      <c r="G119" s="43">
        <v>12617.14</v>
      </c>
      <c r="H119" s="43">
        <v>2212.09</v>
      </c>
      <c r="I119" s="43">
        <v>10494.7</v>
      </c>
      <c r="J119" s="43">
        <v>6.39</v>
      </c>
      <c r="K119" s="43">
        <v>794.01</v>
      </c>
      <c r="L119" s="43">
        <v>738.85</v>
      </c>
      <c r="M119" s="44">
        <v>0</v>
      </c>
      <c r="N119" s="43">
        <v>0</v>
      </c>
      <c r="O119" s="45">
        <f t="shared" si="2"/>
        <v>609432.67999999993</v>
      </c>
    </row>
    <row r="120" spans="1:15" s="2" customFormat="1" ht="15.6" x14ac:dyDescent="0.3">
      <c r="A120" s="1" t="s">
        <v>236</v>
      </c>
      <c r="B120" s="3" t="s">
        <v>237</v>
      </c>
      <c r="C120" s="43">
        <v>548169.64</v>
      </c>
      <c r="D120" s="43">
        <v>227936.52</v>
      </c>
      <c r="E120" s="43">
        <v>5841.49</v>
      </c>
      <c r="F120" s="43">
        <v>16550.78</v>
      </c>
      <c r="G120" s="43">
        <v>6499.05</v>
      </c>
      <c r="H120" s="43">
        <v>2526.8000000000002</v>
      </c>
      <c r="I120" s="43">
        <v>7405.93</v>
      </c>
      <c r="J120" s="43">
        <v>4.51</v>
      </c>
      <c r="K120" s="43">
        <v>1242.78</v>
      </c>
      <c r="L120" s="43">
        <v>694.85</v>
      </c>
      <c r="M120" s="44">
        <v>18687</v>
      </c>
      <c r="N120" s="43">
        <v>0</v>
      </c>
      <c r="O120" s="45">
        <f t="shared" si="2"/>
        <v>835559.35000000021</v>
      </c>
    </row>
    <row r="121" spans="1:15" s="2" customFormat="1" ht="15.6" x14ac:dyDescent="0.3">
      <c r="A121" s="1" t="s">
        <v>238</v>
      </c>
      <c r="B121" s="3" t="s">
        <v>239</v>
      </c>
      <c r="C121" s="43">
        <v>444320.45</v>
      </c>
      <c r="D121" s="43">
        <v>231508.46</v>
      </c>
      <c r="E121" s="43">
        <v>3470.02</v>
      </c>
      <c r="F121" s="43">
        <v>9080.69</v>
      </c>
      <c r="G121" s="43">
        <v>7961.7</v>
      </c>
      <c r="H121" s="43">
        <v>2057.3200000000002</v>
      </c>
      <c r="I121" s="43">
        <v>8474.9</v>
      </c>
      <c r="J121" s="43">
        <v>5.16</v>
      </c>
      <c r="K121" s="43">
        <v>728.9</v>
      </c>
      <c r="L121" s="43">
        <v>750.67</v>
      </c>
      <c r="M121" s="44">
        <v>0</v>
      </c>
      <c r="N121" s="43">
        <v>0</v>
      </c>
      <c r="O121" s="45">
        <f t="shared" si="2"/>
        <v>708358.27</v>
      </c>
    </row>
    <row r="122" spans="1:15" s="2" customFormat="1" ht="15.6" x14ac:dyDescent="0.3">
      <c r="A122" s="1" t="s">
        <v>240</v>
      </c>
      <c r="B122" s="3" t="s">
        <v>241</v>
      </c>
      <c r="C122" s="43">
        <v>120456.9</v>
      </c>
      <c r="D122" s="43">
        <v>47391.03</v>
      </c>
      <c r="E122" s="43">
        <v>1464.11</v>
      </c>
      <c r="F122" s="43">
        <v>4247.43</v>
      </c>
      <c r="G122" s="43">
        <v>1692.16</v>
      </c>
      <c r="H122" s="43">
        <v>554.41</v>
      </c>
      <c r="I122" s="43">
        <v>1593.29</v>
      </c>
      <c r="J122" s="43">
        <v>0.97</v>
      </c>
      <c r="K122" s="43">
        <v>327.97</v>
      </c>
      <c r="L122" s="43">
        <v>125.4</v>
      </c>
      <c r="M122" s="44">
        <v>3557</v>
      </c>
      <c r="N122" s="43">
        <v>0</v>
      </c>
      <c r="O122" s="45">
        <f t="shared" si="2"/>
        <v>181410.66999999998</v>
      </c>
    </row>
    <row r="123" spans="1:15" s="2" customFormat="1" ht="15.6" x14ac:dyDescent="0.3">
      <c r="A123" s="1" t="s">
        <v>242</v>
      </c>
      <c r="B123" s="3" t="s">
        <v>243</v>
      </c>
      <c r="C123" s="43">
        <v>1098891.96</v>
      </c>
      <c r="D123" s="43">
        <v>282739.08</v>
      </c>
      <c r="E123" s="43">
        <v>6213.7</v>
      </c>
      <c r="F123" s="43">
        <v>12816.48</v>
      </c>
      <c r="G123" s="43">
        <v>25654.48</v>
      </c>
      <c r="H123" s="43">
        <v>5175.99</v>
      </c>
      <c r="I123" s="43">
        <v>27308.82</v>
      </c>
      <c r="J123" s="43">
        <v>16.64</v>
      </c>
      <c r="K123" s="43">
        <v>1046.81</v>
      </c>
      <c r="L123" s="43">
        <v>2382.83</v>
      </c>
      <c r="M123" s="44">
        <v>12123</v>
      </c>
      <c r="N123" s="43">
        <v>0</v>
      </c>
      <c r="O123" s="45">
        <f t="shared" si="2"/>
        <v>1474369.79</v>
      </c>
    </row>
    <row r="124" spans="1:15" s="2" customFormat="1" ht="15.6" x14ac:dyDescent="0.3">
      <c r="A124" s="1" t="s">
        <v>244</v>
      </c>
      <c r="B124" s="3" t="s">
        <v>245</v>
      </c>
      <c r="C124" s="43">
        <v>418928.09</v>
      </c>
      <c r="D124" s="43">
        <v>60382.8</v>
      </c>
      <c r="E124" s="43">
        <v>3695.5</v>
      </c>
      <c r="F124" s="43">
        <v>9802.2000000000007</v>
      </c>
      <c r="G124" s="43">
        <v>10732.03</v>
      </c>
      <c r="H124" s="43">
        <v>1946.58</v>
      </c>
      <c r="I124" s="43">
        <v>9158.41</v>
      </c>
      <c r="J124" s="43">
        <v>5.58</v>
      </c>
      <c r="K124" s="43">
        <v>749.05</v>
      </c>
      <c r="L124" s="43">
        <v>669.21</v>
      </c>
      <c r="M124" s="44">
        <v>0</v>
      </c>
      <c r="N124" s="43">
        <v>0</v>
      </c>
      <c r="O124" s="45">
        <f t="shared" si="2"/>
        <v>516069.45000000007</v>
      </c>
    </row>
    <row r="125" spans="1:15" s="2" customFormat="1" ht="15.6" x14ac:dyDescent="0.3">
      <c r="A125" s="1" t="s">
        <v>246</v>
      </c>
      <c r="B125" s="3" t="s">
        <v>247</v>
      </c>
      <c r="C125" s="43">
        <v>257622.53</v>
      </c>
      <c r="D125" s="43">
        <v>72278.539999999994</v>
      </c>
      <c r="E125" s="43">
        <v>2559.83</v>
      </c>
      <c r="F125" s="43">
        <v>7140.71</v>
      </c>
      <c r="G125" s="43">
        <v>5681.94</v>
      </c>
      <c r="H125" s="43">
        <v>1188.99</v>
      </c>
      <c r="I125" s="43">
        <v>4881.03</v>
      </c>
      <c r="J125" s="43">
        <v>2.97</v>
      </c>
      <c r="K125" s="43">
        <v>542.26</v>
      </c>
      <c r="L125" s="43">
        <v>354.37</v>
      </c>
      <c r="M125" s="44">
        <v>0</v>
      </c>
      <c r="N125" s="43">
        <v>0</v>
      </c>
      <c r="O125" s="45">
        <f t="shared" si="2"/>
        <v>352253.17000000004</v>
      </c>
    </row>
    <row r="126" spans="1:15" s="2" customFormat="1" ht="15.6" x14ac:dyDescent="0.3">
      <c r="A126" s="1" t="s">
        <v>248</v>
      </c>
      <c r="B126" s="3" t="s">
        <v>249</v>
      </c>
      <c r="C126" s="43">
        <v>699815.44</v>
      </c>
      <c r="D126" s="43">
        <v>160466.04999999999</v>
      </c>
      <c r="E126" s="43">
        <v>5422.0999999999995</v>
      </c>
      <c r="F126" s="43">
        <v>14743.05</v>
      </c>
      <c r="G126" s="43">
        <v>6073.35</v>
      </c>
      <c r="H126" s="43">
        <v>3213.32</v>
      </c>
      <c r="I126" s="43">
        <v>9800.74</v>
      </c>
      <c r="J126" s="43">
        <v>5.97</v>
      </c>
      <c r="K126" s="43">
        <v>1188.0899999999999</v>
      </c>
      <c r="L126" s="43">
        <v>1124.58</v>
      </c>
      <c r="M126" s="44">
        <v>22225</v>
      </c>
      <c r="N126" s="43">
        <v>0</v>
      </c>
      <c r="O126" s="45">
        <f t="shared" si="2"/>
        <v>924077.68999999983</v>
      </c>
    </row>
    <row r="127" spans="1:15" s="2" customFormat="1" ht="15.6" x14ac:dyDescent="0.3">
      <c r="A127" s="1" t="s">
        <v>250</v>
      </c>
      <c r="B127" s="3" t="s">
        <v>251</v>
      </c>
      <c r="C127" s="43">
        <v>116443.57</v>
      </c>
      <c r="D127" s="43">
        <v>44889</v>
      </c>
      <c r="E127" s="43">
        <v>1521.68</v>
      </c>
      <c r="F127" s="43">
        <v>4411.88</v>
      </c>
      <c r="G127" s="43">
        <v>1857.23</v>
      </c>
      <c r="H127" s="43">
        <v>537.77</v>
      </c>
      <c r="I127" s="43">
        <v>1579.15</v>
      </c>
      <c r="J127" s="43">
        <v>0.96</v>
      </c>
      <c r="K127" s="43">
        <v>346.64</v>
      </c>
      <c r="L127" s="43">
        <v>110.82</v>
      </c>
      <c r="M127" s="44">
        <v>0</v>
      </c>
      <c r="N127" s="43">
        <v>0</v>
      </c>
      <c r="O127" s="45">
        <f t="shared" si="2"/>
        <v>171698.7</v>
      </c>
    </row>
    <row r="128" spans="1:15" s="2" customFormat="1" ht="15.6" x14ac:dyDescent="0.3">
      <c r="A128" s="1" t="s">
        <v>252</v>
      </c>
      <c r="B128" s="3" t="s">
        <v>253</v>
      </c>
      <c r="C128" s="43">
        <v>121749</v>
      </c>
      <c r="D128" s="43">
        <v>63397.8</v>
      </c>
      <c r="E128" s="43">
        <v>1608.6100000000001</v>
      </c>
      <c r="F128" s="43">
        <v>4730.26</v>
      </c>
      <c r="G128" s="43">
        <v>1125.94</v>
      </c>
      <c r="H128" s="43">
        <v>559.37</v>
      </c>
      <c r="I128" s="43">
        <v>1210.9100000000001</v>
      </c>
      <c r="J128" s="43">
        <v>0.74</v>
      </c>
      <c r="K128" s="43">
        <v>360.58</v>
      </c>
      <c r="L128" s="43">
        <v>108.02</v>
      </c>
      <c r="M128" s="44">
        <v>2962</v>
      </c>
      <c r="N128" s="43">
        <v>0</v>
      </c>
      <c r="O128" s="45">
        <f t="shared" si="2"/>
        <v>197813.22999999995</v>
      </c>
    </row>
    <row r="129" spans="1:15" s="2" customFormat="1" ht="15.6" x14ac:dyDescent="0.3">
      <c r="A129" s="1" t="s">
        <v>254</v>
      </c>
      <c r="B129" s="3" t="s">
        <v>255</v>
      </c>
      <c r="C129" s="43">
        <v>126920.51</v>
      </c>
      <c r="D129" s="43">
        <v>49932.049999999996</v>
      </c>
      <c r="E129" s="43">
        <v>1583.3200000000002</v>
      </c>
      <c r="F129" s="43">
        <v>4637.21</v>
      </c>
      <c r="G129" s="43">
        <v>1492.89</v>
      </c>
      <c r="H129" s="43">
        <v>582.87</v>
      </c>
      <c r="I129" s="43">
        <v>1487.2</v>
      </c>
      <c r="J129" s="43">
        <v>0.91</v>
      </c>
      <c r="K129" s="43">
        <v>356.11</v>
      </c>
      <c r="L129" s="43">
        <v>123.71</v>
      </c>
      <c r="M129" s="44">
        <v>0</v>
      </c>
      <c r="N129" s="43">
        <v>0</v>
      </c>
      <c r="O129" s="45">
        <f t="shared" si="2"/>
        <v>187116.78</v>
      </c>
    </row>
    <row r="130" spans="1:15" s="2" customFormat="1" ht="15.6" x14ac:dyDescent="0.3">
      <c r="A130" s="1" t="s">
        <v>256</v>
      </c>
      <c r="B130" s="3" t="s">
        <v>257</v>
      </c>
      <c r="C130" s="43">
        <v>154638.95000000001</v>
      </c>
      <c r="D130" s="43">
        <v>48493.159999999996</v>
      </c>
      <c r="E130" s="43">
        <v>1455.93</v>
      </c>
      <c r="F130" s="43">
        <v>3893.47</v>
      </c>
      <c r="G130" s="43">
        <v>1637.6</v>
      </c>
      <c r="H130" s="43">
        <v>719.47</v>
      </c>
      <c r="I130" s="43">
        <v>2247.25</v>
      </c>
      <c r="J130" s="43">
        <v>1.37</v>
      </c>
      <c r="K130" s="43">
        <v>305.42</v>
      </c>
      <c r="L130" s="43">
        <v>236.71</v>
      </c>
      <c r="M130" s="44">
        <v>3903</v>
      </c>
      <c r="N130" s="43">
        <v>0</v>
      </c>
      <c r="O130" s="45">
        <f t="shared" si="2"/>
        <v>217532.33000000002</v>
      </c>
    </row>
    <row r="131" spans="1:15" s="2" customFormat="1" ht="15.6" x14ac:dyDescent="0.3">
      <c r="A131" s="1" t="s">
        <v>258</v>
      </c>
      <c r="B131" s="3" t="s">
        <v>259</v>
      </c>
      <c r="C131" s="43">
        <v>278870.43</v>
      </c>
      <c r="D131" s="43">
        <v>80324.02</v>
      </c>
      <c r="E131" s="43">
        <v>2491.2400000000002</v>
      </c>
      <c r="F131" s="43">
        <v>6750.13</v>
      </c>
      <c r="G131" s="43">
        <v>7157.12</v>
      </c>
      <c r="H131" s="43">
        <v>1289.77</v>
      </c>
      <c r="I131" s="43">
        <v>6078.92</v>
      </c>
      <c r="J131" s="43">
        <v>3.7</v>
      </c>
      <c r="K131" s="43">
        <v>530.49</v>
      </c>
      <c r="L131" s="43">
        <v>426.69</v>
      </c>
      <c r="M131" s="44">
        <v>0</v>
      </c>
      <c r="N131" s="43">
        <v>0</v>
      </c>
      <c r="O131" s="45">
        <f t="shared" si="2"/>
        <v>383922.51</v>
      </c>
    </row>
    <row r="132" spans="1:15" s="2" customFormat="1" ht="15.6" x14ac:dyDescent="0.3">
      <c r="A132" s="1" t="s">
        <v>260</v>
      </c>
      <c r="B132" s="3" t="s">
        <v>261</v>
      </c>
      <c r="C132" s="43">
        <v>2194337.52</v>
      </c>
      <c r="D132" s="43">
        <v>872272.49</v>
      </c>
      <c r="E132" s="43">
        <v>13352.65</v>
      </c>
      <c r="F132" s="43">
        <v>29598.04</v>
      </c>
      <c r="G132" s="43">
        <v>51236.88</v>
      </c>
      <c r="H132" s="43">
        <v>10293.540000000001</v>
      </c>
      <c r="I132" s="43">
        <v>51847.95</v>
      </c>
      <c r="J132" s="43">
        <v>31.59</v>
      </c>
      <c r="K132" s="43">
        <v>2411.8200000000002</v>
      </c>
      <c r="L132" s="43">
        <v>4530.46</v>
      </c>
      <c r="M132" s="44">
        <v>60560</v>
      </c>
      <c r="N132" s="43">
        <v>0</v>
      </c>
      <c r="O132" s="45">
        <f t="shared" si="2"/>
        <v>3290472.9399999995</v>
      </c>
    </row>
    <row r="133" spans="1:15" s="2" customFormat="1" ht="15.6" x14ac:dyDescent="0.3">
      <c r="A133" s="1" t="s">
        <v>262</v>
      </c>
      <c r="B133" s="3" t="s">
        <v>263</v>
      </c>
      <c r="C133" s="43">
        <v>1144612.32</v>
      </c>
      <c r="D133" s="43">
        <v>223526.77</v>
      </c>
      <c r="E133" s="43">
        <v>8788.630000000001</v>
      </c>
      <c r="F133" s="43">
        <v>22731.55</v>
      </c>
      <c r="G133" s="43">
        <v>30064.92</v>
      </c>
      <c r="H133" s="43">
        <v>5307.24</v>
      </c>
      <c r="I133" s="43">
        <v>26434.27</v>
      </c>
      <c r="J133" s="43">
        <v>16.100000000000001</v>
      </c>
      <c r="K133" s="43">
        <v>1693.87</v>
      </c>
      <c r="L133" s="43">
        <v>1984.12</v>
      </c>
      <c r="M133" s="44">
        <v>0</v>
      </c>
      <c r="N133" s="43">
        <v>0</v>
      </c>
      <c r="O133" s="45">
        <f t="shared" si="2"/>
        <v>1465159.7900000003</v>
      </c>
    </row>
    <row r="134" spans="1:15" s="2" customFormat="1" ht="15.6" x14ac:dyDescent="0.3">
      <c r="A134" s="1" t="s">
        <v>264</v>
      </c>
      <c r="B134" s="3" t="s">
        <v>265</v>
      </c>
      <c r="C134" s="43">
        <v>486410.17</v>
      </c>
      <c r="D134" s="43">
        <v>88367.43</v>
      </c>
      <c r="E134" s="43">
        <v>3995.63</v>
      </c>
      <c r="F134" s="43">
        <v>10446.799999999999</v>
      </c>
      <c r="G134" s="43">
        <v>13964.31</v>
      </c>
      <c r="H134" s="43">
        <v>2258.7199999999998</v>
      </c>
      <c r="I134" s="43">
        <v>11593.13</v>
      </c>
      <c r="J134" s="43">
        <v>7.06</v>
      </c>
      <c r="K134" s="43">
        <v>797.28</v>
      </c>
      <c r="L134" s="43">
        <v>813.58</v>
      </c>
      <c r="M134" s="44">
        <v>0</v>
      </c>
      <c r="N134" s="43">
        <v>0</v>
      </c>
      <c r="O134" s="45">
        <f t="shared" si="2"/>
        <v>618654.1100000001</v>
      </c>
    </row>
    <row r="135" spans="1:15" s="2" customFormat="1" ht="15.6" x14ac:dyDescent="0.3">
      <c r="A135" s="1" t="s">
        <v>266</v>
      </c>
      <c r="B135" s="3" t="s">
        <v>267</v>
      </c>
      <c r="C135" s="43">
        <v>188517.72</v>
      </c>
      <c r="D135" s="43">
        <v>49627.4</v>
      </c>
      <c r="E135" s="43">
        <v>2125.7599999999998</v>
      </c>
      <c r="F135" s="43">
        <v>6331.94</v>
      </c>
      <c r="G135" s="43">
        <v>3207.02</v>
      </c>
      <c r="H135" s="43">
        <v>856.93</v>
      </c>
      <c r="I135" s="43">
        <v>2737.54</v>
      </c>
      <c r="J135" s="43">
        <v>1.67</v>
      </c>
      <c r="K135" s="43">
        <v>462.24</v>
      </c>
      <c r="L135" s="43">
        <v>196.57</v>
      </c>
      <c r="M135" s="44">
        <v>6382</v>
      </c>
      <c r="N135" s="43">
        <v>0</v>
      </c>
      <c r="O135" s="45">
        <f t="shared" si="2"/>
        <v>260446.79</v>
      </c>
    </row>
    <row r="136" spans="1:15" s="2" customFormat="1" ht="15.6" x14ac:dyDescent="0.3">
      <c r="A136" s="1" t="s">
        <v>268</v>
      </c>
      <c r="B136" s="3" t="s">
        <v>269</v>
      </c>
      <c r="C136" s="43">
        <v>171670.06</v>
      </c>
      <c r="D136" s="43">
        <v>62902.559999999998</v>
      </c>
      <c r="E136" s="43">
        <v>1911.4299999999998</v>
      </c>
      <c r="F136" s="43">
        <v>5394.81</v>
      </c>
      <c r="G136" s="43">
        <v>3345.3</v>
      </c>
      <c r="H136" s="43">
        <v>794.22</v>
      </c>
      <c r="I136" s="43">
        <v>2920.63</v>
      </c>
      <c r="J136" s="43">
        <v>1.78</v>
      </c>
      <c r="K136" s="43">
        <v>452.75</v>
      </c>
      <c r="L136" s="43">
        <v>208.46</v>
      </c>
      <c r="M136" s="44">
        <v>0</v>
      </c>
      <c r="N136" s="43">
        <v>0</v>
      </c>
      <c r="O136" s="45">
        <f t="shared" si="2"/>
        <v>249601.99999999997</v>
      </c>
    </row>
    <row r="137" spans="1:15" s="2" customFormat="1" ht="15.6" x14ac:dyDescent="0.3">
      <c r="A137" s="1" t="s">
        <v>270</v>
      </c>
      <c r="B137" s="3" t="s">
        <v>271</v>
      </c>
      <c r="C137" s="43">
        <v>325407.94</v>
      </c>
      <c r="D137" s="43">
        <v>88620.65</v>
      </c>
      <c r="E137" s="43">
        <v>1984.97</v>
      </c>
      <c r="F137" s="43">
        <v>5061.16</v>
      </c>
      <c r="G137" s="43">
        <v>881.03</v>
      </c>
      <c r="H137" s="43">
        <v>1496</v>
      </c>
      <c r="I137" s="43">
        <v>4140.8599999999997</v>
      </c>
      <c r="J137" s="43">
        <v>2.52</v>
      </c>
      <c r="K137" s="43">
        <v>338.65</v>
      </c>
      <c r="L137" s="43">
        <v>606.49</v>
      </c>
      <c r="M137" s="44">
        <v>2454</v>
      </c>
      <c r="N137" s="43">
        <v>0</v>
      </c>
      <c r="O137" s="45">
        <f t="shared" ref="O137:O200" si="3">SUM(C137:N137)</f>
        <v>430994.26999999996</v>
      </c>
    </row>
    <row r="138" spans="1:15" s="2" customFormat="1" ht="15.6" x14ac:dyDescent="0.3">
      <c r="A138" s="1" t="s">
        <v>272</v>
      </c>
      <c r="B138" s="3" t="s">
        <v>273</v>
      </c>
      <c r="C138" s="43">
        <v>637960.14</v>
      </c>
      <c r="D138" s="43">
        <v>127567.92</v>
      </c>
      <c r="E138" s="43">
        <v>5622.82</v>
      </c>
      <c r="F138" s="43">
        <v>14729.19</v>
      </c>
      <c r="G138" s="43">
        <v>13369.74</v>
      </c>
      <c r="H138" s="43">
        <v>2972.72</v>
      </c>
      <c r="I138" s="43">
        <v>12711.64</v>
      </c>
      <c r="J138" s="43">
        <v>7.74</v>
      </c>
      <c r="K138" s="43">
        <v>1117.5999999999999</v>
      </c>
      <c r="L138" s="43">
        <v>1040.1600000000001</v>
      </c>
      <c r="M138" s="44">
        <v>0</v>
      </c>
      <c r="N138" s="43">
        <v>0</v>
      </c>
      <c r="O138" s="45">
        <f t="shared" si="3"/>
        <v>817099.66999999993</v>
      </c>
    </row>
    <row r="139" spans="1:15" s="2" customFormat="1" ht="15.6" x14ac:dyDescent="0.3">
      <c r="A139" s="1" t="s">
        <v>274</v>
      </c>
      <c r="B139" s="3" t="s">
        <v>275</v>
      </c>
      <c r="C139" s="43">
        <v>1204658.75</v>
      </c>
      <c r="D139" s="43">
        <v>609207.11</v>
      </c>
      <c r="E139" s="43">
        <v>9993.2999999999993</v>
      </c>
      <c r="F139" s="43">
        <v>26399.75</v>
      </c>
      <c r="G139" s="43">
        <v>29111.75</v>
      </c>
      <c r="H139" s="43">
        <v>5583.97</v>
      </c>
      <c r="I139" s="43">
        <v>26081.75</v>
      </c>
      <c r="J139" s="43">
        <v>15.89</v>
      </c>
      <c r="K139" s="43">
        <v>2042.95</v>
      </c>
      <c r="L139" s="43">
        <v>1976.85</v>
      </c>
      <c r="M139" s="44">
        <v>10179</v>
      </c>
      <c r="N139" s="43">
        <v>0</v>
      </c>
      <c r="O139" s="45">
        <f t="shared" si="3"/>
        <v>1925251.0699999998</v>
      </c>
    </row>
    <row r="140" spans="1:15" s="2" customFormat="1" ht="15.6" x14ac:dyDescent="0.3">
      <c r="A140" s="1" t="s">
        <v>276</v>
      </c>
      <c r="B140" s="3" t="s">
        <v>277</v>
      </c>
      <c r="C140" s="43">
        <v>247135.95</v>
      </c>
      <c r="D140" s="43">
        <v>70593.19</v>
      </c>
      <c r="E140" s="43">
        <v>2207.61</v>
      </c>
      <c r="F140" s="43">
        <v>6102.6</v>
      </c>
      <c r="G140" s="43">
        <v>3464.18</v>
      </c>
      <c r="H140" s="43">
        <v>1137.8499999999999</v>
      </c>
      <c r="I140" s="43">
        <v>3933.25</v>
      </c>
      <c r="J140" s="43">
        <v>2.4</v>
      </c>
      <c r="K140" s="43">
        <v>461.75</v>
      </c>
      <c r="L140" s="43">
        <v>366.64</v>
      </c>
      <c r="M140" s="44">
        <v>0</v>
      </c>
      <c r="N140" s="43">
        <v>0</v>
      </c>
      <c r="O140" s="45">
        <f t="shared" si="3"/>
        <v>335405.42</v>
      </c>
    </row>
    <row r="141" spans="1:15" s="2" customFormat="1" ht="15.6" x14ac:dyDescent="0.3">
      <c r="A141" s="1" t="s">
        <v>278</v>
      </c>
      <c r="B141" s="3" t="s">
        <v>279</v>
      </c>
      <c r="C141" s="43">
        <v>499448.86</v>
      </c>
      <c r="D141" s="43">
        <v>198448.48</v>
      </c>
      <c r="E141" s="43">
        <v>4018.2400000000002</v>
      </c>
      <c r="F141" s="43">
        <v>9996.4699999999993</v>
      </c>
      <c r="G141" s="43">
        <v>10089.93</v>
      </c>
      <c r="H141" s="43">
        <v>2340.29</v>
      </c>
      <c r="I141" s="43">
        <v>10289.89</v>
      </c>
      <c r="J141" s="43">
        <v>6.27</v>
      </c>
      <c r="K141" s="43">
        <v>782.82</v>
      </c>
      <c r="L141" s="43">
        <v>894.09</v>
      </c>
      <c r="M141" s="44">
        <v>51985</v>
      </c>
      <c r="N141" s="43">
        <v>0</v>
      </c>
      <c r="O141" s="45">
        <f t="shared" si="3"/>
        <v>788300.34</v>
      </c>
    </row>
    <row r="142" spans="1:15" s="2" customFormat="1" ht="15.6" x14ac:dyDescent="0.3">
      <c r="A142" s="1" t="s">
        <v>280</v>
      </c>
      <c r="B142" s="3" t="s">
        <v>281</v>
      </c>
      <c r="C142" s="43">
        <v>2464531.35</v>
      </c>
      <c r="D142" s="43">
        <v>685123.37</v>
      </c>
      <c r="E142" s="43">
        <v>16758.47</v>
      </c>
      <c r="F142" s="43">
        <v>39743.49</v>
      </c>
      <c r="G142" s="43">
        <v>74108.33</v>
      </c>
      <c r="H142" s="43">
        <v>11526.47</v>
      </c>
      <c r="I142" s="43">
        <v>64213.68</v>
      </c>
      <c r="J142" s="43">
        <v>39.119999999999997</v>
      </c>
      <c r="K142" s="43">
        <v>3036.18</v>
      </c>
      <c r="L142" s="43">
        <v>4785.43</v>
      </c>
      <c r="M142" s="44">
        <v>189</v>
      </c>
      <c r="N142" s="43">
        <v>0</v>
      </c>
      <c r="O142" s="45">
        <f t="shared" si="3"/>
        <v>3364054.8900000015</v>
      </c>
    </row>
    <row r="143" spans="1:15" s="2" customFormat="1" ht="15.6" x14ac:dyDescent="0.3">
      <c r="A143" s="1" t="s">
        <v>282</v>
      </c>
      <c r="B143" s="3" t="s">
        <v>283</v>
      </c>
      <c r="C143" s="43">
        <v>864033.89</v>
      </c>
      <c r="D143" s="43">
        <v>188796.87</v>
      </c>
      <c r="E143" s="43">
        <v>5306.42</v>
      </c>
      <c r="F143" s="43">
        <v>11215.54</v>
      </c>
      <c r="G143" s="43">
        <v>20659.830000000002</v>
      </c>
      <c r="H143" s="43">
        <v>4080.78</v>
      </c>
      <c r="I143" s="43">
        <v>21388.14</v>
      </c>
      <c r="J143" s="43">
        <v>13.03</v>
      </c>
      <c r="K143" s="43">
        <v>852.74</v>
      </c>
      <c r="L143" s="43">
        <v>1847.56</v>
      </c>
      <c r="M143" s="44">
        <v>47747</v>
      </c>
      <c r="N143" s="43">
        <v>0</v>
      </c>
      <c r="O143" s="45">
        <f t="shared" si="3"/>
        <v>1165941.8</v>
      </c>
    </row>
    <row r="144" spans="1:15" s="2" customFormat="1" ht="15.6" x14ac:dyDescent="0.3">
      <c r="A144" s="1" t="s">
        <v>284</v>
      </c>
      <c r="B144" s="3" t="s">
        <v>285</v>
      </c>
      <c r="C144" s="43">
        <v>1068082.1499999999</v>
      </c>
      <c r="D144" s="43">
        <v>286326.44</v>
      </c>
      <c r="E144" s="43">
        <v>8319.5299999999988</v>
      </c>
      <c r="F144" s="43">
        <v>21562.57</v>
      </c>
      <c r="G144" s="43">
        <v>30776.66</v>
      </c>
      <c r="H144" s="43">
        <v>4954.1400000000003</v>
      </c>
      <c r="I144" s="43">
        <v>26191.97</v>
      </c>
      <c r="J144" s="43">
        <v>15.96</v>
      </c>
      <c r="K144" s="43">
        <v>1622.58</v>
      </c>
      <c r="L144" s="43">
        <v>1838.09</v>
      </c>
      <c r="M144" s="44">
        <v>0</v>
      </c>
      <c r="N144" s="43">
        <v>0</v>
      </c>
      <c r="O144" s="45">
        <f t="shared" si="3"/>
        <v>1449690.0899999999</v>
      </c>
    </row>
    <row r="145" spans="1:15" s="2" customFormat="1" ht="15.6" x14ac:dyDescent="0.3">
      <c r="A145" s="1" t="s">
        <v>286</v>
      </c>
      <c r="B145" s="3" t="s">
        <v>287</v>
      </c>
      <c r="C145" s="43">
        <v>516161.88</v>
      </c>
      <c r="D145" s="43">
        <v>133105.13</v>
      </c>
      <c r="E145" s="43">
        <v>3981.78</v>
      </c>
      <c r="F145" s="43">
        <v>10040.42</v>
      </c>
      <c r="G145" s="43">
        <v>8864.7900000000009</v>
      </c>
      <c r="H145" s="43">
        <v>2406.38</v>
      </c>
      <c r="I145" s="43">
        <v>9808.7900000000009</v>
      </c>
      <c r="J145" s="43">
        <v>5.98</v>
      </c>
      <c r="K145" s="43">
        <v>849.03</v>
      </c>
      <c r="L145" s="43">
        <v>912.61</v>
      </c>
      <c r="M145" s="44">
        <v>6536</v>
      </c>
      <c r="N145" s="43">
        <v>0</v>
      </c>
      <c r="O145" s="45">
        <f t="shared" si="3"/>
        <v>692672.79000000015</v>
      </c>
    </row>
    <row r="146" spans="1:15" s="2" customFormat="1" ht="15.6" x14ac:dyDescent="0.3">
      <c r="A146" s="1" t="s">
        <v>288</v>
      </c>
      <c r="B146" s="3" t="s">
        <v>289</v>
      </c>
      <c r="C146" s="43">
        <v>89924.91</v>
      </c>
      <c r="D146" s="43">
        <v>46312.6</v>
      </c>
      <c r="E146" s="43">
        <v>1216.1499999999999</v>
      </c>
      <c r="F146" s="43">
        <v>3599.75</v>
      </c>
      <c r="G146" s="43">
        <v>1130.6600000000001</v>
      </c>
      <c r="H146" s="43">
        <v>412.57</v>
      </c>
      <c r="I146" s="43">
        <v>1001.56</v>
      </c>
      <c r="J146" s="43">
        <v>0.61</v>
      </c>
      <c r="K146" s="43">
        <v>287.04000000000002</v>
      </c>
      <c r="L146" s="43">
        <v>73.34</v>
      </c>
      <c r="M146" s="44">
        <v>0</v>
      </c>
      <c r="N146" s="43">
        <v>0</v>
      </c>
      <c r="O146" s="45">
        <f t="shared" si="3"/>
        <v>143959.19</v>
      </c>
    </row>
    <row r="147" spans="1:15" s="2" customFormat="1" ht="15.6" x14ac:dyDescent="0.3">
      <c r="A147" s="1" t="s">
        <v>290</v>
      </c>
      <c r="B147" s="3" t="s">
        <v>291</v>
      </c>
      <c r="C147" s="43">
        <v>255536.17</v>
      </c>
      <c r="D147" s="43">
        <v>53529</v>
      </c>
      <c r="E147" s="43">
        <v>2702.76</v>
      </c>
      <c r="F147" s="43">
        <v>7600.13</v>
      </c>
      <c r="G147" s="43">
        <v>5637.1</v>
      </c>
      <c r="H147" s="43">
        <v>1180.4000000000001</v>
      </c>
      <c r="I147" s="43">
        <v>4716.91</v>
      </c>
      <c r="J147" s="43">
        <v>2.87</v>
      </c>
      <c r="K147" s="43">
        <v>579.76</v>
      </c>
      <c r="L147" s="43">
        <v>331.12</v>
      </c>
      <c r="M147" s="44">
        <v>0</v>
      </c>
      <c r="N147" s="43">
        <v>0</v>
      </c>
      <c r="O147" s="45">
        <f t="shared" si="3"/>
        <v>331816.22000000003</v>
      </c>
    </row>
    <row r="148" spans="1:15" s="2" customFormat="1" ht="15.6" x14ac:dyDescent="0.3">
      <c r="A148" s="1" t="s">
        <v>292</v>
      </c>
      <c r="B148" s="3" t="s">
        <v>293</v>
      </c>
      <c r="C148" s="43">
        <v>114010.78</v>
      </c>
      <c r="D148" s="43">
        <v>41885.64</v>
      </c>
      <c r="E148" s="43">
        <v>1242.21</v>
      </c>
      <c r="F148" s="43">
        <v>3496.92</v>
      </c>
      <c r="G148" s="43">
        <v>2027.42</v>
      </c>
      <c r="H148" s="43">
        <v>527.11</v>
      </c>
      <c r="I148" s="43">
        <v>1876.67</v>
      </c>
      <c r="J148" s="43">
        <v>1.1399999999999999</v>
      </c>
      <c r="K148" s="43">
        <v>268.22000000000003</v>
      </c>
      <c r="L148" s="43">
        <v>144.06</v>
      </c>
      <c r="M148" s="44">
        <v>528</v>
      </c>
      <c r="N148" s="43">
        <v>0</v>
      </c>
      <c r="O148" s="45">
        <f t="shared" si="3"/>
        <v>166008.17000000001</v>
      </c>
    </row>
    <row r="149" spans="1:15" s="2" customFormat="1" ht="15.6" x14ac:dyDescent="0.3">
      <c r="A149" s="1" t="s">
        <v>294</v>
      </c>
      <c r="B149" s="3" t="s">
        <v>295</v>
      </c>
      <c r="C149" s="43">
        <v>928151.54</v>
      </c>
      <c r="D149" s="43">
        <v>103115.91</v>
      </c>
      <c r="E149" s="43">
        <v>6563.95</v>
      </c>
      <c r="F149" s="43">
        <v>15261.1</v>
      </c>
      <c r="G149" s="43">
        <v>22295.48</v>
      </c>
      <c r="H149" s="43">
        <v>4365.53</v>
      </c>
      <c r="I149" s="43">
        <v>21844.87</v>
      </c>
      <c r="J149" s="43">
        <v>13.31</v>
      </c>
      <c r="K149" s="43">
        <v>1162.6600000000001</v>
      </c>
      <c r="L149" s="43">
        <v>1826.06</v>
      </c>
      <c r="M149" s="44">
        <v>28286</v>
      </c>
      <c r="N149" s="43">
        <v>0</v>
      </c>
      <c r="O149" s="45">
        <f t="shared" si="3"/>
        <v>1132886.4100000001</v>
      </c>
    </row>
    <row r="150" spans="1:15" s="2" customFormat="1" ht="15.6" x14ac:dyDescent="0.3">
      <c r="A150" s="1" t="s">
        <v>296</v>
      </c>
      <c r="B150" s="3" t="s">
        <v>297</v>
      </c>
      <c r="C150" s="43">
        <v>134139.22</v>
      </c>
      <c r="D150" s="43">
        <v>40048.480000000003</v>
      </c>
      <c r="E150" s="43">
        <v>1653.8600000000001</v>
      </c>
      <c r="F150" s="43">
        <v>4899.91</v>
      </c>
      <c r="G150" s="43">
        <v>2166.69</v>
      </c>
      <c r="H150" s="43">
        <v>613.28</v>
      </c>
      <c r="I150" s="43">
        <v>1809.01</v>
      </c>
      <c r="J150" s="43">
        <v>1.1000000000000001</v>
      </c>
      <c r="K150" s="43">
        <v>372.56</v>
      </c>
      <c r="L150" s="43">
        <v>126.95</v>
      </c>
      <c r="M150" s="44">
        <v>0</v>
      </c>
      <c r="N150" s="43">
        <v>0</v>
      </c>
      <c r="O150" s="45">
        <f t="shared" si="3"/>
        <v>185831.06000000003</v>
      </c>
    </row>
    <row r="151" spans="1:15" s="2" customFormat="1" ht="15.6" x14ac:dyDescent="0.3">
      <c r="A151" s="1" t="s">
        <v>298</v>
      </c>
      <c r="B151" s="3" t="s">
        <v>299</v>
      </c>
      <c r="C151" s="43">
        <v>1091863.83</v>
      </c>
      <c r="D151" s="43">
        <v>292544.27</v>
      </c>
      <c r="E151" s="43">
        <v>7676.54</v>
      </c>
      <c r="F151" s="43">
        <v>20415.07</v>
      </c>
      <c r="G151" s="43">
        <v>23581.37</v>
      </c>
      <c r="H151" s="43">
        <v>5048.42</v>
      </c>
      <c r="I151" s="43">
        <v>22773.91</v>
      </c>
      <c r="J151" s="43">
        <v>13.87</v>
      </c>
      <c r="K151" s="43">
        <v>1713.59</v>
      </c>
      <c r="L151" s="43">
        <v>1827.21</v>
      </c>
      <c r="M151" s="44">
        <v>0</v>
      </c>
      <c r="N151" s="43">
        <v>0</v>
      </c>
      <c r="O151" s="45">
        <f t="shared" si="3"/>
        <v>1467458.0800000003</v>
      </c>
    </row>
    <row r="152" spans="1:15" s="2" customFormat="1" ht="15.6" x14ac:dyDescent="0.3">
      <c r="A152" s="1" t="s">
        <v>300</v>
      </c>
      <c r="B152" s="3" t="s">
        <v>301</v>
      </c>
      <c r="C152" s="43">
        <v>149075.31</v>
      </c>
      <c r="D152" s="43">
        <v>53067.29</v>
      </c>
      <c r="E152" s="43">
        <v>1461.76</v>
      </c>
      <c r="F152" s="43">
        <v>3960.34</v>
      </c>
      <c r="G152" s="43">
        <v>2720.53</v>
      </c>
      <c r="H152" s="43">
        <v>692.86</v>
      </c>
      <c r="I152" s="43">
        <v>2651.08</v>
      </c>
      <c r="J152" s="43">
        <v>1.62</v>
      </c>
      <c r="K152" s="43">
        <v>314.77999999999997</v>
      </c>
      <c r="L152" s="43">
        <v>218</v>
      </c>
      <c r="M152" s="44">
        <v>8754</v>
      </c>
      <c r="N152" s="43">
        <v>0</v>
      </c>
      <c r="O152" s="45">
        <f t="shared" si="3"/>
        <v>222917.56999999998</v>
      </c>
    </row>
    <row r="153" spans="1:15" s="2" customFormat="1" ht="15.6" x14ac:dyDescent="0.3">
      <c r="A153" s="1" t="s">
        <v>302</v>
      </c>
      <c r="B153" s="3" t="s">
        <v>303</v>
      </c>
      <c r="C153" s="43">
        <v>764857.16</v>
      </c>
      <c r="D153" s="43">
        <v>199358.55</v>
      </c>
      <c r="E153" s="43">
        <v>4339.9299999999994</v>
      </c>
      <c r="F153" s="43">
        <v>9058.9</v>
      </c>
      <c r="G153" s="43">
        <v>12847.97</v>
      </c>
      <c r="H153" s="43">
        <v>3598.92</v>
      </c>
      <c r="I153" s="43">
        <v>16401.849999999999</v>
      </c>
      <c r="J153" s="43">
        <v>9.99</v>
      </c>
      <c r="K153" s="43">
        <v>846.21</v>
      </c>
      <c r="L153" s="43">
        <v>1637.39</v>
      </c>
      <c r="M153" s="44">
        <v>0</v>
      </c>
      <c r="N153" s="43">
        <v>0</v>
      </c>
      <c r="O153" s="45">
        <f t="shared" si="3"/>
        <v>1012956.87</v>
      </c>
    </row>
    <row r="154" spans="1:15" s="2" customFormat="1" ht="15.6" x14ac:dyDescent="0.3">
      <c r="A154" s="1" t="s">
        <v>304</v>
      </c>
      <c r="B154" s="3" t="s">
        <v>305</v>
      </c>
      <c r="C154" s="43">
        <v>332801.53999999998</v>
      </c>
      <c r="D154" s="43">
        <v>94030.94</v>
      </c>
      <c r="E154" s="43">
        <v>3112.17</v>
      </c>
      <c r="F154" s="43">
        <v>8404.59</v>
      </c>
      <c r="G154" s="43">
        <v>7169.97</v>
      </c>
      <c r="H154" s="43">
        <v>1544.56</v>
      </c>
      <c r="I154" s="43">
        <v>6508.25</v>
      </c>
      <c r="J154" s="43">
        <v>3.97</v>
      </c>
      <c r="K154" s="43">
        <v>656.26</v>
      </c>
      <c r="L154" s="43">
        <v>502.22</v>
      </c>
      <c r="M154" s="44">
        <v>44917</v>
      </c>
      <c r="N154" s="43">
        <v>0</v>
      </c>
      <c r="O154" s="45">
        <f t="shared" si="3"/>
        <v>499651.46999999991</v>
      </c>
    </row>
    <row r="155" spans="1:15" s="2" customFormat="1" ht="15.6" x14ac:dyDescent="0.3">
      <c r="A155" s="1" t="s">
        <v>306</v>
      </c>
      <c r="B155" s="3" t="s">
        <v>307</v>
      </c>
      <c r="C155" s="43">
        <v>170984.62</v>
      </c>
      <c r="D155" s="43">
        <v>68873.899999999994</v>
      </c>
      <c r="E155" s="43">
        <v>1904.3500000000001</v>
      </c>
      <c r="F155" s="43">
        <v>5527.17</v>
      </c>
      <c r="G155" s="43">
        <v>939.41</v>
      </c>
      <c r="H155" s="43">
        <v>784.14</v>
      </c>
      <c r="I155" s="43">
        <v>1653.78</v>
      </c>
      <c r="J155" s="43">
        <v>1.01</v>
      </c>
      <c r="K155" s="43">
        <v>417.14</v>
      </c>
      <c r="L155" s="43">
        <v>195.21</v>
      </c>
      <c r="M155" s="44">
        <v>5571</v>
      </c>
      <c r="N155" s="43">
        <v>0</v>
      </c>
      <c r="O155" s="45">
        <f t="shared" si="3"/>
        <v>256851.73000000004</v>
      </c>
    </row>
    <row r="156" spans="1:15" s="2" customFormat="1" ht="15.6" x14ac:dyDescent="0.3">
      <c r="A156" s="1" t="s">
        <v>308</v>
      </c>
      <c r="B156" s="3" t="s">
        <v>309</v>
      </c>
      <c r="C156" s="43">
        <v>277163.28999999998</v>
      </c>
      <c r="D156" s="43">
        <v>74848.86</v>
      </c>
      <c r="E156" s="43">
        <v>2723.9700000000003</v>
      </c>
      <c r="F156" s="43">
        <v>7984.33</v>
      </c>
      <c r="G156" s="43">
        <v>5590.29</v>
      </c>
      <c r="H156" s="43">
        <v>1260.1600000000001</v>
      </c>
      <c r="I156" s="43">
        <v>4788.28</v>
      </c>
      <c r="J156" s="43">
        <v>2.92</v>
      </c>
      <c r="K156" s="43">
        <v>567.30999999999995</v>
      </c>
      <c r="L156" s="43">
        <v>345.42</v>
      </c>
      <c r="M156" s="44">
        <v>0</v>
      </c>
      <c r="N156" s="43">
        <v>0</v>
      </c>
      <c r="O156" s="45">
        <f t="shared" si="3"/>
        <v>375274.8299999999</v>
      </c>
    </row>
    <row r="157" spans="1:15" s="2" customFormat="1" ht="15.6" x14ac:dyDescent="0.3">
      <c r="A157" s="1" t="s">
        <v>310</v>
      </c>
      <c r="B157" s="3" t="s">
        <v>311</v>
      </c>
      <c r="C157" s="43">
        <v>226853.66</v>
      </c>
      <c r="D157" s="43">
        <v>98125.21</v>
      </c>
      <c r="E157" s="43">
        <v>2100.41</v>
      </c>
      <c r="F157" s="43">
        <v>5708.69</v>
      </c>
      <c r="G157" s="43">
        <v>5185.42</v>
      </c>
      <c r="H157" s="43">
        <v>1050.77</v>
      </c>
      <c r="I157" s="43">
        <v>4547.4399999999996</v>
      </c>
      <c r="J157" s="43">
        <v>2.77</v>
      </c>
      <c r="K157" s="43">
        <v>458.49</v>
      </c>
      <c r="L157" s="43">
        <v>338.75</v>
      </c>
      <c r="M157" s="44">
        <v>0</v>
      </c>
      <c r="N157" s="43">
        <v>0</v>
      </c>
      <c r="O157" s="45">
        <f t="shared" si="3"/>
        <v>344371.61</v>
      </c>
    </row>
    <row r="158" spans="1:15" s="2" customFormat="1" ht="15.6" x14ac:dyDescent="0.3">
      <c r="A158" s="1" t="s">
        <v>312</v>
      </c>
      <c r="B158" s="3" t="s">
        <v>313</v>
      </c>
      <c r="C158" s="43">
        <v>1193702.3</v>
      </c>
      <c r="D158" s="43">
        <v>325525.37</v>
      </c>
      <c r="E158" s="43">
        <v>7420.0999999999995</v>
      </c>
      <c r="F158" s="43">
        <v>17076.169999999998</v>
      </c>
      <c r="G158" s="43">
        <v>34162.959999999999</v>
      </c>
      <c r="H158" s="43">
        <v>5578.01</v>
      </c>
      <c r="I158" s="43">
        <v>31698.75</v>
      </c>
      <c r="J158" s="43">
        <v>19.309999999999999</v>
      </c>
      <c r="K158" s="43">
        <v>1253.26</v>
      </c>
      <c r="L158" s="43">
        <v>2405.1</v>
      </c>
      <c r="M158" s="44">
        <v>0</v>
      </c>
      <c r="N158" s="43">
        <v>0</v>
      </c>
      <c r="O158" s="45">
        <f t="shared" si="3"/>
        <v>1618841.33</v>
      </c>
    </row>
    <row r="159" spans="1:15" s="2" customFormat="1" ht="15.6" x14ac:dyDescent="0.3">
      <c r="A159" s="1" t="s">
        <v>314</v>
      </c>
      <c r="B159" s="3" t="s">
        <v>315</v>
      </c>
      <c r="C159" s="43">
        <v>77581.58</v>
      </c>
      <c r="D159" s="43">
        <v>30075.4</v>
      </c>
      <c r="E159" s="43">
        <v>1120.45</v>
      </c>
      <c r="F159" s="43">
        <v>3410.92</v>
      </c>
      <c r="G159" s="43">
        <v>789.82</v>
      </c>
      <c r="H159" s="43">
        <v>352.5</v>
      </c>
      <c r="I159" s="43">
        <v>670.52</v>
      </c>
      <c r="J159" s="43">
        <v>0.41</v>
      </c>
      <c r="K159" s="43">
        <v>257.04000000000002</v>
      </c>
      <c r="L159" s="43">
        <v>47.07</v>
      </c>
      <c r="M159" s="44">
        <v>0</v>
      </c>
      <c r="N159" s="43">
        <v>0</v>
      </c>
      <c r="O159" s="45">
        <f t="shared" si="3"/>
        <v>114305.71000000002</v>
      </c>
    </row>
    <row r="160" spans="1:15" s="2" customFormat="1" ht="15.6" x14ac:dyDescent="0.3">
      <c r="A160" s="1" t="s">
        <v>316</v>
      </c>
      <c r="B160" s="3" t="s">
        <v>317</v>
      </c>
      <c r="C160" s="43">
        <v>269035.37</v>
      </c>
      <c r="D160" s="43">
        <v>130278.04999999999</v>
      </c>
      <c r="E160" s="43">
        <v>2422.25</v>
      </c>
      <c r="F160" s="43">
        <v>6384.43</v>
      </c>
      <c r="G160" s="43">
        <v>6496.1</v>
      </c>
      <c r="H160" s="43">
        <v>1252.97</v>
      </c>
      <c r="I160" s="43">
        <v>5666.25</v>
      </c>
      <c r="J160" s="43">
        <v>3.45</v>
      </c>
      <c r="K160" s="43">
        <v>486.85</v>
      </c>
      <c r="L160" s="43">
        <v>430.88</v>
      </c>
      <c r="M160" s="44">
        <v>6787</v>
      </c>
      <c r="N160" s="43">
        <v>0</v>
      </c>
      <c r="O160" s="45">
        <f t="shared" si="3"/>
        <v>429243.59999999992</v>
      </c>
    </row>
    <row r="161" spans="1:15" s="2" customFormat="1" ht="15.6" x14ac:dyDescent="0.3">
      <c r="A161" s="1" t="s">
        <v>318</v>
      </c>
      <c r="B161" s="3" t="s">
        <v>319</v>
      </c>
      <c r="C161" s="43">
        <v>473543.11</v>
      </c>
      <c r="D161" s="43">
        <v>90187.47</v>
      </c>
      <c r="E161" s="43">
        <v>3661.13</v>
      </c>
      <c r="F161" s="43">
        <v>9162.7999999999993</v>
      </c>
      <c r="G161" s="43">
        <v>12314.43</v>
      </c>
      <c r="H161" s="43">
        <v>2210.84</v>
      </c>
      <c r="I161" s="43">
        <v>11223.77</v>
      </c>
      <c r="J161" s="43">
        <v>6.84</v>
      </c>
      <c r="K161" s="43">
        <v>701.06</v>
      </c>
      <c r="L161" s="43">
        <v>850.8</v>
      </c>
      <c r="M161" s="44">
        <v>0</v>
      </c>
      <c r="N161" s="43">
        <v>0</v>
      </c>
      <c r="O161" s="45">
        <f t="shared" si="3"/>
        <v>603862.25000000012</v>
      </c>
    </row>
    <row r="162" spans="1:15" s="2" customFormat="1" ht="15.6" x14ac:dyDescent="0.3">
      <c r="A162" s="1" t="s">
        <v>320</v>
      </c>
      <c r="B162" s="3" t="s">
        <v>321</v>
      </c>
      <c r="C162" s="43">
        <v>329937.34999999998</v>
      </c>
      <c r="D162" s="43">
        <v>114149.21</v>
      </c>
      <c r="E162" s="43">
        <v>3036.66</v>
      </c>
      <c r="F162" s="43">
        <v>8282.9500000000007</v>
      </c>
      <c r="G162" s="43">
        <v>5897.42</v>
      </c>
      <c r="H162" s="43">
        <v>1525.8</v>
      </c>
      <c r="I162" s="43">
        <v>5867.86</v>
      </c>
      <c r="J162" s="43">
        <v>3.57</v>
      </c>
      <c r="K162" s="43">
        <v>646.36</v>
      </c>
      <c r="L162" s="43">
        <v>492.65</v>
      </c>
      <c r="M162" s="44">
        <v>0</v>
      </c>
      <c r="N162" s="43">
        <v>0</v>
      </c>
      <c r="O162" s="45">
        <f t="shared" si="3"/>
        <v>469839.82999999996</v>
      </c>
    </row>
    <row r="163" spans="1:15" s="2" customFormat="1" ht="15.6" x14ac:dyDescent="0.3">
      <c r="A163" s="1" t="s">
        <v>322</v>
      </c>
      <c r="B163" s="3" t="s">
        <v>323</v>
      </c>
      <c r="C163" s="43">
        <v>165291.82</v>
      </c>
      <c r="D163" s="43">
        <v>63293.84</v>
      </c>
      <c r="E163" s="43">
        <v>1933.27</v>
      </c>
      <c r="F163" s="43">
        <v>5561.9</v>
      </c>
      <c r="G163" s="43">
        <v>2758.66</v>
      </c>
      <c r="H163" s="43">
        <v>761.65</v>
      </c>
      <c r="I163" s="43">
        <v>2431.08</v>
      </c>
      <c r="J163" s="43">
        <v>1.48</v>
      </c>
      <c r="K163" s="43">
        <v>423.14</v>
      </c>
      <c r="L163" s="43">
        <v>184.99</v>
      </c>
      <c r="M163" s="44">
        <v>0</v>
      </c>
      <c r="N163" s="43">
        <v>0</v>
      </c>
      <c r="O163" s="45">
        <f t="shared" si="3"/>
        <v>242641.83</v>
      </c>
    </row>
    <row r="164" spans="1:15" s="2" customFormat="1" ht="15.6" x14ac:dyDescent="0.3">
      <c r="A164" s="1" t="s">
        <v>324</v>
      </c>
      <c r="B164" s="3" t="s">
        <v>325</v>
      </c>
      <c r="C164" s="43">
        <v>392645.53</v>
      </c>
      <c r="D164" s="43">
        <v>98870.409999999989</v>
      </c>
      <c r="E164" s="43">
        <v>3446.4100000000003</v>
      </c>
      <c r="F164" s="43">
        <v>8968.6200000000008</v>
      </c>
      <c r="G164" s="43">
        <v>9180.8799999999992</v>
      </c>
      <c r="H164" s="43">
        <v>1832.12</v>
      </c>
      <c r="I164" s="43">
        <v>8440.75</v>
      </c>
      <c r="J164" s="43">
        <v>5.14</v>
      </c>
      <c r="K164" s="43">
        <v>732.03</v>
      </c>
      <c r="L164" s="43">
        <v>642.96</v>
      </c>
      <c r="M164" s="44">
        <v>4130</v>
      </c>
      <c r="N164" s="43">
        <v>0</v>
      </c>
      <c r="O164" s="45">
        <f t="shared" si="3"/>
        <v>528894.85</v>
      </c>
    </row>
    <row r="165" spans="1:15" s="2" customFormat="1" ht="15.6" x14ac:dyDescent="0.3">
      <c r="A165" s="1" t="s">
        <v>326</v>
      </c>
      <c r="B165" s="3" t="s">
        <v>327</v>
      </c>
      <c r="C165" s="43">
        <v>2372151.7599999998</v>
      </c>
      <c r="D165" s="43">
        <v>462505.97</v>
      </c>
      <c r="E165" s="43">
        <v>13837.52</v>
      </c>
      <c r="F165" s="43">
        <v>32400.639999999999</v>
      </c>
      <c r="G165" s="43">
        <v>40894.76</v>
      </c>
      <c r="H165" s="43">
        <v>11018.93</v>
      </c>
      <c r="I165" s="43">
        <v>49469.56</v>
      </c>
      <c r="J165" s="43">
        <v>30.14</v>
      </c>
      <c r="K165" s="43">
        <v>2699.4</v>
      </c>
      <c r="L165" s="43">
        <v>4717.76</v>
      </c>
      <c r="M165" s="44">
        <v>0</v>
      </c>
      <c r="N165" s="43">
        <v>0</v>
      </c>
      <c r="O165" s="45">
        <f t="shared" si="3"/>
        <v>2989726.4399999995</v>
      </c>
    </row>
    <row r="166" spans="1:15" s="2" customFormat="1" ht="15.6" x14ac:dyDescent="0.3">
      <c r="A166" s="1" t="s">
        <v>328</v>
      </c>
      <c r="B166" s="3" t="s">
        <v>329</v>
      </c>
      <c r="C166" s="43">
        <v>569050.87</v>
      </c>
      <c r="D166" s="43">
        <v>127753.35</v>
      </c>
      <c r="E166" s="43">
        <v>3859.14</v>
      </c>
      <c r="F166" s="43">
        <v>8027.64</v>
      </c>
      <c r="G166" s="43">
        <v>5660.19</v>
      </c>
      <c r="H166" s="43">
        <v>2713.39</v>
      </c>
      <c r="I166" s="43">
        <v>10182.33</v>
      </c>
      <c r="J166" s="43">
        <v>6.2</v>
      </c>
      <c r="K166" s="43">
        <v>708.86</v>
      </c>
      <c r="L166" s="43">
        <v>1218.43</v>
      </c>
      <c r="M166" s="44">
        <v>12946</v>
      </c>
      <c r="N166" s="43">
        <v>0</v>
      </c>
      <c r="O166" s="45">
        <f t="shared" si="3"/>
        <v>742126.39999999991</v>
      </c>
    </row>
    <row r="167" spans="1:15" s="2" customFormat="1" ht="15.6" x14ac:dyDescent="0.3">
      <c r="A167" s="1" t="s">
        <v>330</v>
      </c>
      <c r="B167" s="3" t="s">
        <v>331</v>
      </c>
      <c r="C167" s="43">
        <v>505123.75</v>
      </c>
      <c r="D167" s="43">
        <v>73385.91</v>
      </c>
      <c r="E167" s="43">
        <v>4080.4700000000003</v>
      </c>
      <c r="F167" s="43">
        <v>10780.21</v>
      </c>
      <c r="G167" s="43">
        <v>14229.43</v>
      </c>
      <c r="H167" s="43">
        <v>2338.54</v>
      </c>
      <c r="I167" s="43">
        <v>11918.52</v>
      </c>
      <c r="J167" s="43">
        <v>7.26</v>
      </c>
      <c r="K167" s="43">
        <v>809.19</v>
      </c>
      <c r="L167" s="43">
        <v>838.51</v>
      </c>
      <c r="M167" s="44">
        <v>0</v>
      </c>
      <c r="N167" s="43">
        <v>0</v>
      </c>
      <c r="O167" s="45">
        <f t="shared" si="3"/>
        <v>623511.79</v>
      </c>
    </row>
    <row r="168" spans="1:15" s="2" customFormat="1" ht="15.6" x14ac:dyDescent="0.3">
      <c r="A168" s="1" t="s">
        <v>332</v>
      </c>
      <c r="B168" s="3" t="s">
        <v>333</v>
      </c>
      <c r="C168" s="43">
        <v>218295.45</v>
      </c>
      <c r="D168" s="43">
        <v>72380.489999999991</v>
      </c>
      <c r="E168" s="43">
        <v>2062.91</v>
      </c>
      <c r="F168" s="43">
        <v>5980.16</v>
      </c>
      <c r="G168" s="43">
        <v>3584.95</v>
      </c>
      <c r="H168" s="43">
        <v>994.43</v>
      </c>
      <c r="I168" s="43">
        <v>3496.69</v>
      </c>
      <c r="J168" s="43">
        <v>2.13</v>
      </c>
      <c r="K168" s="43">
        <v>445.92</v>
      </c>
      <c r="L168" s="43">
        <v>285.3</v>
      </c>
      <c r="M168" s="44">
        <v>10484</v>
      </c>
      <c r="N168" s="43">
        <v>0</v>
      </c>
      <c r="O168" s="45">
        <f t="shared" si="3"/>
        <v>318012.42999999993</v>
      </c>
    </row>
    <row r="169" spans="1:15" s="2" customFormat="1" ht="15.6" x14ac:dyDescent="0.3">
      <c r="A169" s="1" t="s">
        <v>334</v>
      </c>
      <c r="B169" s="3" t="s">
        <v>335</v>
      </c>
      <c r="C169" s="43">
        <v>284749.15999999997</v>
      </c>
      <c r="D169" s="43">
        <v>48706.43</v>
      </c>
      <c r="E169" s="43">
        <v>2756.69</v>
      </c>
      <c r="F169" s="43">
        <v>7559.53</v>
      </c>
      <c r="G169" s="43">
        <v>6895.95</v>
      </c>
      <c r="H169" s="43">
        <v>1318.35</v>
      </c>
      <c r="I169" s="43">
        <v>5865.32</v>
      </c>
      <c r="J169" s="43">
        <v>3.57</v>
      </c>
      <c r="K169" s="43">
        <v>575.63</v>
      </c>
      <c r="L169" s="43">
        <v>411.61</v>
      </c>
      <c r="M169" s="44">
        <v>0</v>
      </c>
      <c r="N169" s="43">
        <v>0</v>
      </c>
      <c r="O169" s="45">
        <f t="shared" si="3"/>
        <v>358842.24</v>
      </c>
    </row>
    <row r="170" spans="1:15" s="2" customFormat="1" ht="15.6" x14ac:dyDescent="0.3">
      <c r="A170" s="1" t="s">
        <v>336</v>
      </c>
      <c r="B170" s="3" t="s">
        <v>337</v>
      </c>
      <c r="C170" s="43">
        <v>217247.08</v>
      </c>
      <c r="D170" s="43">
        <v>42706</v>
      </c>
      <c r="E170" s="43">
        <v>2074.39</v>
      </c>
      <c r="F170" s="43">
        <v>5767.98</v>
      </c>
      <c r="G170" s="43">
        <v>5279.93</v>
      </c>
      <c r="H170" s="43">
        <v>1001.54</v>
      </c>
      <c r="I170" s="43">
        <v>4396.07</v>
      </c>
      <c r="J170" s="43">
        <v>2.68</v>
      </c>
      <c r="K170" s="43">
        <v>429.84</v>
      </c>
      <c r="L170" s="43">
        <v>308.52999999999997</v>
      </c>
      <c r="M170" s="44">
        <v>18114</v>
      </c>
      <c r="N170" s="43">
        <v>0</v>
      </c>
      <c r="O170" s="45">
        <f t="shared" si="3"/>
        <v>297328.04000000004</v>
      </c>
    </row>
    <row r="171" spans="1:15" s="2" customFormat="1" ht="15.6" x14ac:dyDescent="0.3">
      <c r="A171" s="1" t="s">
        <v>338</v>
      </c>
      <c r="B171" s="3" t="s">
        <v>339</v>
      </c>
      <c r="C171" s="43">
        <v>189459.4</v>
      </c>
      <c r="D171" s="43">
        <v>90690.78</v>
      </c>
      <c r="E171" s="43">
        <v>1975.48</v>
      </c>
      <c r="F171" s="43">
        <v>5569.44</v>
      </c>
      <c r="G171" s="43">
        <v>4028.91</v>
      </c>
      <c r="H171" s="43">
        <v>873.65</v>
      </c>
      <c r="I171" s="43">
        <v>3441.13</v>
      </c>
      <c r="J171" s="43">
        <v>2.1</v>
      </c>
      <c r="K171" s="43">
        <v>423.55</v>
      </c>
      <c r="L171" s="43">
        <v>246.45</v>
      </c>
      <c r="M171" s="44">
        <v>11752</v>
      </c>
      <c r="N171" s="43">
        <v>0</v>
      </c>
      <c r="O171" s="45">
        <f t="shared" si="3"/>
        <v>308462.88999999996</v>
      </c>
    </row>
    <row r="172" spans="1:15" s="2" customFormat="1" ht="15.6" x14ac:dyDescent="0.3">
      <c r="A172" s="1" t="s">
        <v>340</v>
      </c>
      <c r="B172" s="3" t="s">
        <v>341</v>
      </c>
      <c r="C172" s="43">
        <v>297337.06</v>
      </c>
      <c r="D172" s="43">
        <v>49835.8</v>
      </c>
      <c r="E172" s="43">
        <v>2760.02</v>
      </c>
      <c r="F172" s="43">
        <v>7548.01</v>
      </c>
      <c r="G172" s="43">
        <v>7335.61</v>
      </c>
      <c r="H172" s="43">
        <v>1375.08</v>
      </c>
      <c r="I172" s="43">
        <v>6229.58</v>
      </c>
      <c r="J172" s="43">
        <v>3.8</v>
      </c>
      <c r="K172" s="43">
        <v>578.53</v>
      </c>
      <c r="L172" s="43">
        <v>440.91</v>
      </c>
      <c r="M172" s="44">
        <v>0</v>
      </c>
      <c r="N172" s="43">
        <v>0</v>
      </c>
      <c r="O172" s="45">
        <f t="shared" si="3"/>
        <v>373444.4</v>
      </c>
    </row>
    <row r="173" spans="1:15" s="2" customFormat="1" ht="15.6" x14ac:dyDescent="0.3">
      <c r="A173" s="1" t="s">
        <v>342</v>
      </c>
      <c r="B173" s="3" t="s">
        <v>343</v>
      </c>
      <c r="C173" s="43">
        <v>204099.22</v>
      </c>
      <c r="D173" s="43">
        <v>77988.010000000009</v>
      </c>
      <c r="E173" s="43">
        <v>2070.65</v>
      </c>
      <c r="F173" s="43">
        <v>5835.5</v>
      </c>
      <c r="G173" s="43">
        <v>4136.58</v>
      </c>
      <c r="H173" s="43">
        <v>940.12</v>
      </c>
      <c r="I173" s="43">
        <v>3658.12</v>
      </c>
      <c r="J173" s="43">
        <v>2.23</v>
      </c>
      <c r="K173" s="43">
        <v>434.31</v>
      </c>
      <c r="L173" s="43">
        <v>271.52999999999997</v>
      </c>
      <c r="M173" s="44">
        <v>0</v>
      </c>
      <c r="N173" s="43">
        <v>0</v>
      </c>
      <c r="O173" s="45">
        <f t="shared" si="3"/>
        <v>299436.27</v>
      </c>
    </row>
    <row r="174" spans="1:15" s="2" customFormat="1" ht="15.6" x14ac:dyDescent="0.3">
      <c r="A174" s="1" t="s">
        <v>344</v>
      </c>
      <c r="B174" s="3" t="s">
        <v>345</v>
      </c>
      <c r="C174" s="43">
        <v>1177576.3899999999</v>
      </c>
      <c r="D174" s="43">
        <v>294745.40999999997</v>
      </c>
      <c r="E174" s="43">
        <v>8615.01</v>
      </c>
      <c r="F174" s="43">
        <v>20775.400000000001</v>
      </c>
      <c r="G174" s="43">
        <v>28368.81</v>
      </c>
      <c r="H174" s="43">
        <v>5516.58</v>
      </c>
      <c r="I174" s="43">
        <v>27481.57</v>
      </c>
      <c r="J174" s="43">
        <v>16.739999999999998</v>
      </c>
      <c r="K174" s="43">
        <v>1586.35</v>
      </c>
      <c r="L174" s="43">
        <v>2226.37</v>
      </c>
      <c r="M174" s="44">
        <v>0</v>
      </c>
      <c r="N174" s="43">
        <v>0</v>
      </c>
      <c r="O174" s="45">
        <f t="shared" si="3"/>
        <v>1566908.6300000001</v>
      </c>
    </row>
    <row r="175" spans="1:15" s="2" customFormat="1" ht="15.6" x14ac:dyDescent="0.3">
      <c r="A175" s="1" t="s">
        <v>346</v>
      </c>
      <c r="B175" s="3" t="s">
        <v>347</v>
      </c>
      <c r="C175" s="43">
        <v>234754.49</v>
      </c>
      <c r="D175" s="43">
        <v>85645.22</v>
      </c>
      <c r="E175" s="43">
        <v>2226.98</v>
      </c>
      <c r="F175" s="43">
        <v>6110.13</v>
      </c>
      <c r="G175" s="43">
        <v>5507.21</v>
      </c>
      <c r="H175" s="43">
        <v>1086.0999999999999</v>
      </c>
      <c r="I175" s="43">
        <v>4731.6099999999997</v>
      </c>
      <c r="J175" s="43">
        <v>2.88</v>
      </c>
      <c r="K175" s="43">
        <v>462.86</v>
      </c>
      <c r="L175" s="43">
        <v>342.77</v>
      </c>
      <c r="M175" s="44">
        <v>0</v>
      </c>
      <c r="N175" s="43">
        <v>0</v>
      </c>
      <c r="O175" s="45">
        <f t="shared" si="3"/>
        <v>340870.24999999994</v>
      </c>
    </row>
    <row r="176" spans="1:15" s="2" customFormat="1" ht="15.6" x14ac:dyDescent="0.3">
      <c r="A176" s="1" t="s">
        <v>348</v>
      </c>
      <c r="B176" s="3" t="s">
        <v>349</v>
      </c>
      <c r="C176" s="43">
        <v>131182.44</v>
      </c>
      <c r="D176" s="43">
        <v>38139.599999999999</v>
      </c>
      <c r="E176" s="43">
        <v>1553.17</v>
      </c>
      <c r="F176" s="43">
        <v>4500.62</v>
      </c>
      <c r="G176" s="43">
        <v>2390.5</v>
      </c>
      <c r="H176" s="43">
        <v>602.91999999999996</v>
      </c>
      <c r="I176" s="43">
        <v>2015.26</v>
      </c>
      <c r="J176" s="43">
        <v>1.23</v>
      </c>
      <c r="K176" s="43">
        <v>343.29</v>
      </c>
      <c r="L176" s="43">
        <v>141.43</v>
      </c>
      <c r="M176" s="44">
        <v>9356</v>
      </c>
      <c r="N176" s="43">
        <v>0</v>
      </c>
      <c r="O176" s="45">
        <f t="shared" si="3"/>
        <v>190226.46000000005</v>
      </c>
    </row>
    <row r="177" spans="1:15" s="2" customFormat="1" ht="15.6" x14ac:dyDescent="0.3">
      <c r="A177" s="1" t="s">
        <v>350</v>
      </c>
      <c r="B177" s="3" t="s">
        <v>351</v>
      </c>
      <c r="C177" s="43">
        <v>419441.87</v>
      </c>
      <c r="D177" s="43">
        <v>92530.23</v>
      </c>
      <c r="E177" s="43">
        <v>3873.8199999999997</v>
      </c>
      <c r="F177" s="43">
        <v>10435.57</v>
      </c>
      <c r="G177" s="43">
        <v>11514.27</v>
      </c>
      <c r="H177" s="43">
        <v>1946.51</v>
      </c>
      <c r="I177" s="43">
        <v>9135.7199999999993</v>
      </c>
      <c r="J177" s="43">
        <v>5.57</v>
      </c>
      <c r="K177" s="43">
        <v>792.45</v>
      </c>
      <c r="L177" s="43">
        <v>641.37</v>
      </c>
      <c r="M177" s="44">
        <v>16468</v>
      </c>
      <c r="N177" s="43">
        <v>0</v>
      </c>
      <c r="O177" s="45">
        <f t="shared" si="3"/>
        <v>566785.37999999989</v>
      </c>
    </row>
    <row r="178" spans="1:15" s="2" customFormat="1" ht="15.6" x14ac:dyDescent="0.3">
      <c r="A178" s="1" t="s">
        <v>352</v>
      </c>
      <c r="B178" s="3" t="s">
        <v>353</v>
      </c>
      <c r="C178" s="43">
        <v>454291.86</v>
      </c>
      <c r="D178" s="43">
        <v>93213.53</v>
      </c>
      <c r="E178" s="43">
        <v>3999.04</v>
      </c>
      <c r="F178" s="43">
        <v>11819.32</v>
      </c>
      <c r="G178" s="43">
        <v>9810.9</v>
      </c>
      <c r="H178" s="43">
        <v>2054.29</v>
      </c>
      <c r="I178" s="43">
        <v>8224.5400000000009</v>
      </c>
      <c r="J178" s="43">
        <v>5.01</v>
      </c>
      <c r="K178" s="43">
        <v>816.69</v>
      </c>
      <c r="L178" s="43">
        <v>602.92999999999995</v>
      </c>
      <c r="M178" s="44">
        <v>48694</v>
      </c>
      <c r="N178" s="43">
        <v>0</v>
      </c>
      <c r="O178" s="45">
        <f t="shared" si="3"/>
        <v>633532.1100000001</v>
      </c>
    </row>
    <row r="179" spans="1:15" s="2" customFormat="1" ht="15.6" x14ac:dyDescent="0.3">
      <c r="A179" s="1" t="s">
        <v>354</v>
      </c>
      <c r="B179" s="3" t="s">
        <v>355</v>
      </c>
      <c r="C179" s="43">
        <v>1747260.53</v>
      </c>
      <c r="D179" s="43">
        <v>493827.36</v>
      </c>
      <c r="E179" s="43">
        <v>12992.28</v>
      </c>
      <c r="F179" s="43">
        <v>32085.41</v>
      </c>
      <c r="G179" s="43">
        <v>50913.15</v>
      </c>
      <c r="H179" s="43">
        <v>8159.24</v>
      </c>
      <c r="I179" s="43">
        <v>41836.9</v>
      </c>
      <c r="J179" s="43">
        <v>25.49</v>
      </c>
      <c r="K179" s="43">
        <v>2467.33</v>
      </c>
      <c r="L179" s="43">
        <v>3211.61</v>
      </c>
      <c r="M179" s="44">
        <v>291403</v>
      </c>
      <c r="N179" s="43">
        <v>0</v>
      </c>
      <c r="O179" s="45">
        <f t="shared" si="3"/>
        <v>2684182.3000000003</v>
      </c>
    </row>
    <row r="180" spans="1:15" s="2" customFormat="1" ht="15.6" x14ac:dyDescent="0.3">
      <c r="A180" s="1" t="s">
        <v>356</v>
      </c>
      <c r="B180" s="3" t="s">
        <v>357</v>
      </c>
      <c r="C180" s="43">
        <v>78984.61</v>
      </c>
      <c r="D180" s="43">
        <v>26346.799999999999</v>
      </c>
      <c r="E180" s="43">
        <v>826.29000000000008</v>
      </c>
      <c r="F180" s="43">
        <v>2261.84</v>
      </c>
      <c r="G180" s="43">
        <v>1014.95</v>
      </c>
      <c r="H180" s="43">
        <v>367.51</v>
      </c>
      <c r="I180" s="43">
        <v>1171.05</v>
      </c>
      <c r="J180" s="43">
        <v>0.71</v>
      </c>
      <c r="K180" s="43">
        <v>172.99</v>
      </c>
      <c r="L180" s="43">
        <v>109.74</v>
      </c>
      <c r="M180" s="44">
        <v>1760</v>
      </c>
      <c r="N180" s="43">
        <v>0</v>
      </c>
      <c r="O180" s="45">
        <f t="shared" si="3"/>
        <v>113016.49</v>
      </c>
    </row>
    <row r="181" spans="1:15" s="2" customFormat="1" ht="15.6" x14ac:dyDescent="0.3">
      <c r="A181" s="1" t="s">
        <v>358</v>
      </c>
      <c r="B181" s="3" t="s">
        <v>359</v>
      </c>
      <c r="C181" s="43">
        <v>189849.63</v>
      </c>
      <c r="D181" s="43">
        <v>59393.33</v>
      </c>
      <c r="E181" s="43">
        <v>1801.7</v>
      </c>
      <c r="F181" s="43">
        <v>5098.8</v>
      </c>
      <c r="G181" s="43">
        <v>3652.38</v>
      </c>
      <c r="H181" s="43">
        <v>870.73</v>
      </c>
      <c r="I181" s="43">
        <v>3378.01</v>
      </c>
      <c r="J181" s="43">
        <v>2.06</v>
      </c>
      <c r="K181" s="43">
        <v>387.16</v>
      </c>
      <c r="L181" s="43">
        <v>260.24</v>
      </c>
      <c r="M181" s="44">
        <v>7488</v>
      </c>
      <c r="N181" s="43">
        <v>0</v>
      </c>
      <c r="O181" s="45">
        <f t="shared" si="3"/>
        <v>272182.03999999998</v>
      </c>
    </row>
    <row r="182" spans="1:15" s="2" customFormat="1" ht="15.6" x14ac:dyDescent="0.3">
      <c r="A182" s="1" t="s">
        <v>360</v>
      </c>
      <c r="B182" s="3" t="s">
        <v>361</v>
      </c>
      <c r="C182" s="43">
        <v>388801.33</v>
      </c>
      <c r="D182" s="43">
        <v>83962.38</v>
      </c>
      <c r="E182" s="43">
        <v>2825.74</v>
      </c>
      <c r="F182" s="43">
        <v>7262.02</v>
      </c>
      <c r="G182" s="43">
        <v>11236.91</v>
      </c>
      <c r="H182" s="43">
        <v>1800.08</v>
      </c>
      <c r="I182" s="43">
        <v>9805.61</v>
      </c>
      <c r="J182" s="43">
        <v>5.97</v>
      </c>
      <c r="K182" s="43">
        <v>547.79999999999995</v>
      </c>
      <c r="L182" s="43">
        <v>688.14</v>
      </c>
      <c r="M182" s="44">
        <v>0</v>
      </c>
      <c r="N182" s="43">
        <v>0</v>
      </c>
      <c r="O182" s="45">
        <f t="shared" si="3"/>
        <v>506935.98</v>
      </c>
    </row>
    <row r="183" spans="1:15" s="2" customFormat="1" ht="15.6" x14ac:dyDescent="0.3">
      <c r="A183" s="1" t="s">
        <v>362</v>
      </c>
      <c r="B183" s="3" t="s">
        <v>363</v>
      </c>
      <c r="C183" s="43">
        <v>184628.04</v>
      </c>
      <c r="D183" s="43">
        <v>59659.29</v>
      </c>
      <c r="E183" s="43">
        <v>2047.6699999999998</v>
      </c>
      <c r="F183" s="43">
        <v>5895.49</v>
      </c>
      <c r="G183" s="43">
        <v>3597.57</v>
      </c>
      <c r="H183" s="43">
        <v>848.06</v>
      </c>
      <c r="I183" s="43">
        <v>3067.92</v>
      </c>
      <c r="J183" s="43">
        <v>1.87</v>
      </c>
      <c r="K183" s="43">
        <v>451.43</v>
      </c>
      <c r="L183" s="43">
        <v>216.09</v>
      </c>
      <c r="M183" s="44">
        <v>4161</v>
      </c>
      <c r="N183" s="43">
        <v>0</v>
      </c>
      <c r="O183" s="45">
        <f t="shared" si="3"/>
        <v>264574.43000000005</v>
      </c>
    </row>
    <row r="184" spans="1:15" s="2" customFormat="1" ht="15.6" x14ac:dyDescent="0.3">
      <c r="A184" s="1" t="s">
        <v>364</v>
      </c>
      <c r="B184" s="3" t="s">
        <v>365</v>
      </c>
      <c r="C184" s="43">
        <v>334464.44</v>
      </c>
      <c r="D184" s="43">
        <v>81481.460000000006</v>
      </c>
      <c r="E184" s="43">
        <v>3490.44</v>
      </c>
      <c r="F184" s="43">
        <v>10037.82</v>
      </c>
      <c r="G184" s="43">
        <v>6930.52</v>
      </c>
      <c r="H184" s="43">
        <v>1533.52</v>
      </c>
      <c r="I184" s="43">
        <v>5854.58</v>
      </c>
      <c r="J184" s="43">
        <v>3.57</v>
      </c>
      <c r="K184" s="43">
        <v>794.28</v>
      </c>
      <c r="L184" s="43">
        <v>410.86</v>
      </c>
      <c r="M184" s="44">
        <v>0</v>
      </c>
      <c r="N184" s="43">
        <v>0</v>
      </c>
      <c r="O184" s="45">
        <f t="shared" si="3"/>
        <v>445001.49000000011</v>
      </c>
    </row>
    <row r="185" spans="1:15" s="2" customFormat="1" ht="15.6" x14ac:dyDescent="0.3">
      <c r="A185" s="1" t="s">
        <v>366</v>
      </c>
      <c r="B185" s="3" t="s">
        <v>367</v>
      </c>
      <c r="C185" s="43">
        <v>1138590.5900000001</v>
      </c>
      <c r="D185" s="43">
        <v>272092.67</v>
      </c>
      <c r="E185" s="43">
        <v>7948.2300000000005</v>
      </c>
      <c r="F185" s="43">
        <v>18266.86</v>
      </c>
      <c r="G185" s="43">
        <v>25825.68</v>
      </c>
      <c r="H185" s="43">
        <v>5360.77</v>
      </c>
      <c r="I185" s="43">
        <v>26531.16</v>
      </c>
      <c r="J185" s="43">
        <v>16.16</v>
      </c>
      <c r="K185" s="43">
        <v>1455.84</v>
      </c>
      <c r="L185" s="43">
        <v>2260.7199999999998</v>
      </c>
      <c r="M185" s="44">
        <v>22036</v>
      </c>
      <c r="N185" s="43">
        <v>0</v>
      </c>
      <c r="O185" s="45">
        <f t="shared" si="3"/>
        <v>1520384.68</v>
      </c>
    </row>
    <row r="186" spans="1:15" s="2" customFormat="1" ht="15.6" x14ac:dyDescent="0.3">
      <c r="A186" s="1" t="s">
        <v>368</v>
      </c>
      <c r="B186" s="3" t="s">
        <v>369</v>
      </c>
      <c r="C186" s="43">
        <v>556243.01</v>
      </c>
      <c r="D186" s="43">
        <v>155544.09</v>
      </c>
      <c r="E186" s="43">
        <v>3848.73</v>
      </c>
      <c r="F186" s="43">
        <v>9503.08</v>
      </c>
      <c r="G186" s="43">
        <v>16560.82</v>
      </c>
      <c r="H186" s="43">
        <v>2587.04</v>
      </c>
      <c r="I186" s="43">
        <v>14550.71</v>
      </c>
      <c r="J186" s="43">
        <v>8.86</v>
      </c>
      <c r="K186" s="43">
        <v>720.84</v>
      </c>
      <c r="L186" s="43">
        <v>1037.3399999999999</v>
      </c>
      <c r="M186" s="44">
        <v>0</v>
      </c>
      <c r="N186" s="43">
        <v>0</v>
      </c>
      <c r="O186" s="45">
        <f t="shared" si="3"/>
        <v>760604.51999999979</v>
      </c>
    </row>
    <row r="187" spans="1:15" s="2" customFormat="1" ht="15.6" x14ac:dyDescent="0.3">
      <c r="A187" s="1" t="s">
        <v>370</v>
      </c>
      <c r="B187" s="3" t="s">
        <v>371</v>
      </c>
      <c r="C187" s="43">
        <v>233849.46</v>
      </c>
      <c r="D187" s="43">
        <v>94520.08</v>
      </c>
      <c r="E187" s="43">
        <v>2245.48</v>
      </c>
      <c r="F187" s="43">
        <v>6051.26</v>
      </c>
      <c r="G187" s="43">
        <v>3640.67</v>
      </c>
      <c r="H187" s="43">
        <v>1087.25</v>
      </c>
      <c r="I187" s="43">
        <v>3914.56</v>
      </c>
      <c r="J187" s="43">
        <v>2.38</v>
      </c>
      <c r="K187" s="43">
        <v>469.88</v>
      </c>
      <c r="L187" s="43">
        <v>350.11</v>
      </c>
      <c r="M187" s="44">
        <v>818</v>
      </c>
      <c r="N187" s="43">
        <v>0</v>
      </c>
      <c r="O187" s="45">
        <f t="shared" si="3"/>
        <v>346949.12999999995</v>
      </c>
    </row>
    <row r="188" spans="1:15" s="2" customFormat="1" ht="15.6" x14ac:dyDescent="0.3">
      <c r="A188" s="1" t="s">
        <v>372</v>
      </c>
      <c r="B188" s="3" t="s">
        <v>373</v>
      </c>
      <c r="C188" s="43">
        <v>243520.93</v>
      </c>
      <c r="D188" s="43">
        <v>49337.599999999999</v>
      </c>
      <c r="E188" s="43">
        <v>2339.58</v>
      </c>
      <c r="F188" s="43">
        <v>6414.05</v>
      </c>
      <c r="G188" s="43">
        <v>5891.81</v>
      </c>
      <c r="H188" s="43">
        <v>1127.05</v>
      </c>
      <c r="I188" s="43">
        <v>5036.01</v>
      </c>
      <c r="J188" s="43">
        <v>3.07</v>
      </c>
      <c r="K188" s="43">
        <v>489.86</v>
      </c>
      <c r="L188" s="43">
        <v>353.42</v>
      </c>
      <c r="M188" s="44">
        <v>0</v>
      </c>
      <c r="N188" s="43">
        <v>0</v>
      </c>
      <c r="O188" s="45">
        <f t="shared" si="3"/>
        <v>314513.37999999995</v>
      </c>
    </row>
    <row r="189" spans="1:15" s="2" customFormat="1" ht="15.6" x14ac:dyDescent="0.3">
      <c r="A189" s="1" t="s">
        <v>374</v>
      </c>
      <c r="B189" s="3" t="s">
        <v>375</v>
      </c>
      <c r="C189" s="43">
        <v>118013.42</v>
      </c>
      <c r="D189" s="43">
        <v>49215.44</v>
      </c>
      <c r="E189" s="43">
        <v>1370.97</v>
      </c>
      <c r="F189" s="43">
        <v>3965.97</v>
      </c>
      <c r="G189" s="43">
        <v>1140.56</v>
      </c>
      <c r="H189" s="43">
        <v>542.63</v>
      </c>
      <c r="I189" s="43">
        <v>1354.52</v>
      </c>
      <c r="J189" s="43">
        <v>0.83</v>
      </c>
      <c r="K189" s="43">
        <v>299.79000000000002</v>
      </c>
      <c r="L189" s="43">
        <v>130.72999999999999</v>
      </c>
      <c r="M189" s="44">
        <v>0</v>
      </c>
      <c r="N189" s="43">
        <v>0</v>
      </c>
      <c r="O189" s="45">
        <f t="shared" si="3"/>
        <v>176034.86</v>
      </c>
    </row>
    <row r="190" spans="1:15" s="2" customFormat="1" ht="30" x14ac:dyDescent="0.3">
      <c r="A190" s="1" t="s">
        <v>376</v>
      </c>
      <c r="B190" s="3" t="s">
        <v>377</v>
      </c>
      <c r="C190" s="43">
        <v>239448.85</v>
      </c>
      <c r="D190" s="43">
        <v>49492.6</v>
      </c>
      <c r="E190" s="43">
        <v>2389.42</v>
      </c>
      <c r="F190" s="43">
        <v>6644.51</v>
      </c>
      <c r="G190" s="43">
        <v>5608.02</v>
      </c>
      <c r="H190" s="43">
        <v>1105.97</v>
      </c>
      <c r="I190" s="43">
        <v>4695.84</v>
      </c>
      <c r="J190" s="43">
        <v>2.86</v>
      </c>
      <c r="K190" s="43">
        <v>507.36</v>
      </c>
      <c r="L190" s="43">
        <v>330.48</v>
      </c>
      <c r="M190" s="44">
        <v>0</v>
      </c>
      <c r="N190" s="43">
        <v>0</v>
      </c>
      <c r="O190" s="45">
        <f t="shared" si="3"/>
        <v>310225.90999999997</v>
      </c>
    </row>
    <row r="191" spans="1:15" s="2" customFormat="1" ht="15.6" x14ac:dyDescent="0.3">
      <c r="A191" s="1" t="s">
        <v>378</v>
      </c>
      <c r="B191" s="3" t="s">
        <v>379</v>
      </c>
      <c r="C191" s="43">
        <v>200257.01</v>
      </c>
      <c r="D191" s="43">
        <v>99634.709999999992</v>
      </c>
      <c r="E191" s="43">
        <v>2081.11</v>
      </c>
      <c r="F191" s="43">
        <v>5847.43</v>
      </c>
      <c r="G191" s="43">
        <v>3743.05</v>
      </c>
      <c r="H191" s="43">
        <v>924.53</v>
      </c>
      <c r="I191" s="43">
        <v>3416.63</v>
      </c>
      <c r="J191" s="43">
        <v>2.08</v>
      </c>
      <c r="K191" s="43">
        <v>447.84</v>
      </c>
      <c r="L191" s="43">
        <v>262.94</v>
      </c>
      <c r="M191" s="44">
        <v>0</v>
      </c>
      <c r="N191" s="43">
        <v>0</v>
      </c>
      <c r="O191" s="45">
        <f t="shared" si="3"/>
        <v>316617.33</v>
      </c>
    </row>
    <row r="192" spans="1:15" s="2" customFormat="1" ht="15.6" x14ac:dyDescent="0.3">
      <c r="A192" s="1" t="s">
        <v>380</v>
      </c>
      <c r="B192" s="3" t="s">
        <v>381</v>
      </c>
      <c r="C192" s="43">
        <v>31225613.109999999</v>
      </c>
      <c r="D192" s="43">
        <v>8433184.040000001</v>
      </c>
      <c r="E192" s="43">
        <v>192097.48</v>
      </c>
      <c r="F192" s="43">
        <v>473153.71</v>
      </c>
      <c r="G192" s="43">
        <v>394263.47</v>
      </c>
      <c r="H192" s="43">
        <v>144384.10999999999</v>
      </c>
      <c r="I192" s="43">
        <v>560369.6</v>
      </c>
      <c r="J192" s="43">
        <v>341.4</v>
      </c>
      <c r="K192" s="43">
        <v>33781.839999999997</v>
      </c>
      <c r="L192" s="43">
        <v>59704.33</v>
      </c>
      <c r="M192" s="44">
        <v>2454206</v>
      </c>
      <c r="N192" s="43">
        <v>272212.88</v>
      </c>
      <c r="O192" s="45">
        <f t="shared" si="3"/>
        <v>44243311.969999999</v>
      </c>
    </row>
    <row r="193" spans="1:15" s="2" customFormat="1" ht="15.6" x14ac:dyDescent="0.3">
      <c r="A193" s="1" t="s">
        <v>382</v>
      </c>
      <c r="B193" s="3" t="s">
        <v>383</v>
      </c>
      <c r="C193" s="43">
        <v>763937.07</v>
      </c>
      <c r="D193" s="43">
        <v>100173.8</v>
      </c>
      <c r="E193" s="43">
        <v>5905.32</v>
      </c>
      <c r="F193" s="43">
        <v>15005.24</v>
      </c>
      <c r="G193" s="43">
        <v>22472.03</v>
      </c>
      <c r="H193" s="43">
        <v>3556.19</v>
      </c>
      <c r="I193" s="43">
        <v>19205.16</v>
      </c>
      <c r="J193" s="43">
        <v>11.7</v>
      </c>
      <c r="K193" s="43">
        <v>1152.69</v>
      </c>
      <c r="L193" s="43">
        <v>1347.77</v>
      </c>
      <c r="M193" s="44">
        <v>0</v>
      </c>
      <c r="N193" s="43">
        <v>0</v>
      </c>
      <c r="O193" s="45">
        <f t="shared" si="3"/>
        <v>932766.96999999986</v>
      </c>
    </row>
    <row r="194" spans="1:15" s="2" customFormat="1" ht="15.6" x14ac:dyDescent="0.3">
      <c r="A194" s="1" t="s">
        <v>384</v>
      </c>
      <c r="B194" s="3" t="s">
        <v>385</v>
      </c>
      <c r="C194" s="43">
        <v>120077.12</v>
      </c>
      <c r="D194" s="43">
        <v>57205.789999999994</v>
      </c>
      <c r="E194" s="43">
        <v>1658.29</v>
      </c>
      <c r="F194" s="43">
        <v>4973.93</v>
      </c>
      <c r="G194" s="43">
        <v>1317.37</v>
      </c>
      <c r="H194" s="43">
        <v>548.5</v>
      </c>
      <c r="I194" s="43">
        <v>1186.67</v>
      </c>
      <c r="J194" s="43">
        <v>0.72</v>
      </c>
      <c r="K194" s="43">
        <v>378.36</v>
      </c>
      <c r="L194" s="43">
        <v>88.97</v>
      </c>
      <c r="M194" s="44">
        <v>17244</v>
      </c>
      <c r="N194" s="43">
        <v>0</v>
      </c>
      <c r="O194" s="45">
        <f t="shared" si="3"/>
        <v>204679.71999999997</v>
      </c>
    </row>
    <row r="195" spans="1:15" s="2" customFormat="1" ht="15.6" x14ac:dyDescent="0.3">
      <c r="A195" s="1" t="s">
        <v>386</v>
      </c>
      <c r="B195" s="3" t="s">
        <v>387</v>
      </c>
      <c r="C195" s="43">
        <v>227138.65</v>
      </c>
      <c r="D195" s="43">
        <v>49841.79</v>
      </c>
      <c r="E195" s="43">
        <v>2428.15</v>
      </c>
      <c r="F195" s="43">
        <v>7005.87</v>
      </c>
      <c r="G195" s="43">
        <v>4630.1000000000004</v>
      </c>
      <c r="H195" s="43">
        <v>1041.22</v>
      </c>
      <c r="I195" s="43">
        <v>3884.43</v>
      </c>
      <c r="J195" s="43">
        <v>2.37</v>
      </c>
      <c r="K195" s="43">
        <v>537.54</v>
      </c>
      <c r="L195" s="43">
        <v>272.60000000000002</v>
      </c>
      <c r="M195" s="44">
        <v>0</v>
      </c>
      <c r="N195" s="43">
        <v>0</v>
      </c>
      <c r="O195" s="45">
        <f t="shared" si="3"/>
        <v>296782.71999999991</v>
      </c>
    </row>
    <row r="196" spans="1:15" s="2" customFormat="1" ht="15.6" x14ac:dyDescent="0.3">
      <c r="A196" s="1" t="s">
        <v>388</v>
      </c>
      <c r="B196" s="3" t="s">
        <v>389</v>
      </c>
      <c r="C196" s="43">
        <v>856002.31</v>
      </c>
      <c r="D196" s="43">
        <v>146199.13</v>
      </c>
      <c r="E196" s="43">
        <v>6317.73</v>
      </c>
      <c r="F196" s="43">
        <v>15633.22</v>
      </c>
      <c r="G196" s="43">
        <v>24675.02</v>
      </c>
      <c r="H196" s="43">
        <v>3994.39</v>
      </c>
      <c r="I196" s="43">
        <v>21400.21</v>
      </c>
      <c r="J196" s="43">
        <v>13.04</v>
      </c>
      <c r="K196" s="43">
        <v>1200.49</v>
      </c>
      <c r="L196" s="43">
        <v>1572.52</v>
      </c>
      <c r="M196" s="44">
        <v>32157</v>
      </c>
      <c r="N196" s="43">
        <v>0</v>
      </c>
      <c r="O196" s="45">
        <f t="shared" si="3"/>
        <v>1109165.0599999998</v>
      </c>
    </row>
    <row r="197" spans="1:15" s="2" customFormat="1" ht="15.6" x14ac:dyDescent="0.3">
      <c r="A197" s="1" t="s">
        <v>390</v>
      </c>
      <c r="B197" s="3" t="s">
        <v>391</v>
      </c>
      <c r="C197" s="43">
        <v>327916.24</v>
      </c>
      <c r="D197" s="43">
        <v>43609.599999999999</v>
      </c>
      <c r="E197" s="43">
        <v>2724.7799999999997</v>
      </c>
      <c r="F197" s="43">
        <v>6956.38</v>
      </c>
      <c r="G197" s="43">
        <v>8065.78</v>
      </c>
      <c r="H197" s="43">
        <v>1531.55</v>
      </c>
      <c r="I197" s="43">
        <v>7271.7</v>
      </c>
      <c r="J197" s="43">
        <v>4.43</v>
      </c>
      <c r="K197" s="43">
        <v>535.07000000000005</v>
      </c>
      <c r="L197" s="43">
        <v>564.30999999999995</v>
      </c>
      <c r="M197" s="44">
        <v>23724</v>
      </c>
      <c r="N197" s="43">
        <v>0</v>
      </c>
      <c r="O197" s="45">
        <f t="shared" si="3"/>
        <v>422903.84</v>
      </c>
    </row>
    <row r="198" spans="1:15" s="2" customFormat="1" ht="15.6" x14ac:dyDescent="0.3">
      <c r="A198" s="1" t="s">
        <v>392</v>
      </c>
      <c r="B198" s="3" t="s">
        <v>393</v>
      </c>
      <c r="C198" s="43">
        <v>1897639.1</v>
      </c>
      <c r="D198" s="43">
        <v>149414.20000000001</v>
      </c>
      <c r="E198" s="43">
        <v>14288.04</v>
      </c>
      <c r="F198" s="43">
        <v>36175.35</v>
      </c>
      <c r="G198" s="43">
        <v>57100.63</v>
      </c>
      <c r="H198" s="43">
        <v>8826.89</v>
      </c>
      <c r="I198" s="43">
        <v>48220.22</v>
      </c>
      <c r="J198" s="43">
        <v>29.38</v>
      </c>
      <c r="K198" s="43">
        <v>2772.28</v>
      </c>
      <c r="L198" s="43">
        <v>3383.98</v>
      </c>
      <c r="M198" s="44">
        <v>29915</v>
      </c>
      <c r="N198" s="43">
        <v>289107.13</v>
      </c>
      <c r="O198" s="45">
        <f t="shared" si="3"/>
        <v>2536872.1999999997</v>
      </c>
    </row>
    <row r="199" spans="1:15" s="2" customFormat="1" ht="15.6" x14ac:dyDescent="0.3">
      <c r="A199" s="1" t="s">
        <v>394</v>
      </c>
      <c r="B199" s="3" t="s">
        <v>395</v>
      </c>
      <c r="C199" s="43">
        <v>60256.67</v>
      </c>
      <c r="D199" s="43">
        <v>25907.91</v>
      </c>
      <c r="E199" s="43">
        <v>806.24</v>
      </c>
      <c r="F199" s="43">
        <v>2371.29</v>
      </c>
      <c r="G199" s="43">
        <v>739.66</v>
      </c>
      <c r="H199" s="43">
        <v>277.24</v>
      </c>
      <c r="I199" s="43">
        <v>678.01</v>
      </c>
      <c r="J199" s="43">
        <v>0.41</v>
      </c>
      <c r="K199" s="43">
        <v>190.66</v>
      </c>
      <c r="L199" s="43">
        <v>51.52</v>
      </c>
      <c r="M199" s="44">
        <v>1891</v>
      </c>
      <c r="N199" s="43">
        <v>0</v>
      </c>
      <c r="O199" s="45">
        <f t="shared" si="3"/>
        <v>93170.610000000015</v>
      </c>
    </row>
    <row r="200" spans="1:15" s="2" customFormat="1" ht="15.6" x14ac:dyDescent="0.3">
      <c r="A200" s="1" t="s">
        <v>396</v>
      </c>
      <c r="B200" s="3" t="s">
        <v>397</v>
      </c>
      <c r="C200" s="43">
        <v>247758.64</v>
      </c>
      <c r="D200" s="43">
        <v>72573.06</v>
      </c>
      <c r="E200" s="43">
        <v>2024.38</v>
      </c>
      <c r="F200" s="43">
        <v>5137.76</v>
      </c>
      <c r="G200" s="43">
        <v>3755.06</v>
      </c>
      <c r="H200" s="43">
        <v>1157.1099999999999</v>
      </c>
      <c r="I200" s="43">
        <v>4493.58</v>
      </c>
      <c r="J200" s="43">
        <v>2.74</v>
      </c>
      <c r="K200" s="43">
        <v>414.28</v>
      </c>
      <c r="L200" s="43">
        <v>429.84</v>
      </c>
      <c r="M200" s="44">
        <v>7826</v>
      </c>
      <c r="N200" s="43">
        <v>0</v>
      </c>
      <c r="O200" s="45">
        <f t="shared" si="3"/>
        <v>345572.45000000007</v>
      </c>
    </row>
    <row r="201" spans="1:15" s="2" customFormat="1" ht="15.6" x14ac:dyDescent="0.3">
      <c r="A201" s="1" t="s">
        <v>398</v>
      </c>
      <c r="B201" s="3" t="s">
        <v>399</v>
      </c>
      <c r="C201" s="43">
        <v>460697.61</v>
      </c>
      <c r="D201" s="43">
        <v>78393.179999999993</v>
      </c>
      <c r="E201" s="43">
        <v>2898.47</v>
      </c>
      <c r="F201" s="43">
        <v>5935.7</v>
      </c>
      <c r="G201" s="43">
        <v>6985.37</v>
      </c>
      <c r="H201" s="43">
        <v>2188.4299999999998</v>
      </c>
      <c r="I201" s="43">
        <v>9578.61</v>
      </c>
      <c r="J201" s="43">
        <v>5.84</v>
      </c>
      <c r="K201" s="43">
        <v>461.67</v>
      </c>
      <c r="L201" s="43">
        <v>1004.18</v>
      </c>
      <c r="M201" s="44">
        <v>0</v>
      </c>
      <c r="N201" s="43">
        <v>0</v>
      </c>
      <c r="O201" s="45">
        <f t="shared" ref="O201:O264" si="4">SUM(C201:N201)</f>
        <v>568149.06000000006</v>
      </c>
    </row>
    <row r="202" spans="1:15" s="2" customFormat="1" ht="15.6" x14ac:dyDescent="0.3">
      <c r="A202" s="1" t="s">
        <v>400</v>
      </c>
      <c r="B202" s="3" t="s">
        <v>401</v>
      </c>
      <c r="C202" s="43">
        <v>268017.71999999997</v>
      </c>
      <c r="D202" s="43">
        <v>86001.22</v>
      </c>
      <c r="E202" s="43">
        <v>2301.4500000000003</v>
      </c>
      <c r="F202" s="43">
        <v>6410.51</v>
      </c>
      <c r="G202" s="43">
        <v>3425.38</v>
      </c>
      <c r="H202" s="43">
        <v>1229.3599999999999</v>
      </c>
      <c r="I202" s="43">
        <v>4089.08</v>
      </c>
      <c r="J202" s="43">
        <v>2.4900000000000002</v>
      </c>
      <c r="K202" s="43">
        <v>552.71</v>
      </c>
      <c r="L202" s="43">
        <v>393.76</v>
      </c>
      <c r="M202" s="44">
        <v>4345</v>
      </c>
      <c r="N202" s="43">
        <v>0</v>
      </c>
      <c r="O202" s="45">
        <f t="shared" si="4"/>
        <v>376768.68</v>
      </c>
    </row>
    <row r="203" spans="1:15" s="2" customFormat="1" ht="15.6" x14ac:dyDescent="0.3">
      <c r="A203" s="1" t="s">
        <v>402</v>
      </c>
      <c r="B203" s="3" t="s">
        <v>403</v>
      </c>
      <c r="C203" s="43">
        <v>196903.07</v>
      </c>
      <c r="D203" s="43">
        <v>65187.76</v>
      </c>
      <c r="E203" s="43">
        <v>2387.34</v>
      </c>
      <c r="F203" s="43">
        <v>7254.71</v>
      </c>
      <c r="G203" s="43">
        <v>2749.68</v>
      </c>
      <c r="H203" s="43">
        <v>890.61</v>
      </c>
      <c r="I203" s="43">
        <v>2303.58</v>
      </c>
      <c r="J203" s="43">
        <v>1.4</v>
      </c>
      <c r="K203" s="43">
        <v>617.78</v>
      </c>
      <c r="L203" s="43">
        <v>164.92</v>
      </c>
      <c r="M203" s="44">
        <v>0</v>
      </c>
      <c r="N203" s="43">
        <v>0</v>
      </c>
      <c r="O203" s="45">
        <f t="shared" si="4"/>
        <v>278460.85000000009</v>
      </c>
    </row>
    <row r="204" spans="1:15" s="2" customFormat="1" ht="15.6" x14ac:dyDescent="0.3">
      <c r="A204" s="1" t="s">
        <v>404</v>
      </c>
      <c r="B204" s="3" t="s">
        <v>405</v>
      </c>
      <c r="C204" s="43">
        <v>95713.96</v>
      </c>
      <c r="D204" s="43">
        <v>41348.18</v>
      </c>
      <c r="E204" s="43">
        <v>1247.1099999999999</v>
      </c>
      <c r="F204" s="43">
        <v>3668.6</v>
      </c>
      <c r="G204" s="43">
        <v>1010.63</v>
      </c>
      <c r="H204" s="43">
        <v>439.73</v>
      </c>
      <c r="I204" s="43">
        <v>1028.3</v>
      </c>
      <c r="J204" s="43">
        <v>0.63</v>
      </c>
      <c r="K204" s="43">
        <v>279.51</v>
      </c>
      <c r="L204" s="43">
        <v>86.56</v>
      </c>
      <c r="M204" s="44">
        <v>2425</v>
      </c>
      <c r="N204" s="43">
        <v>0</v>
      </c>
      <c r="O204" s="45">
        <f t="shared" si="4"/>
        <v>147248.21000000002</v>
      </c>
    </row>
    <row r="205" spans="1:15" s="2" customFormat="1" ht="15.6" x14ac:dyDescent="0.3">
      <c r="A205" s="1" t="s">
        <v>406</v>
      </c>
      <c r="B205" s="3" t="s">
        <v>407</v>
      </c>
      <c r="C205" s="43">
        <v>529749.51</v>
      </c>
      <c r="D205" s="43">
        <v>161502.82999999999</v>
      </c>
      <c r="E205" s="43">
        <v>4176.3899999999994</v>
      </c>
      <c r="F205" s="43">
        <v>10889.2</v>
      </c>
      <c r="G205" s="43">
        <v>8274.44</v>
      </c>
      <c r="H205" s="43">
        <v>2456.14</v>
      </c>
      <c r="I205" s="43">
        <v>9526.5300000000007</v>
      </c>
      <c r="J205" s="43">
        <v>5.8</v>
      </c>
      <c r="K205" s="43">
        <v>849.57</v>
      </c>
      <c r="L205" s="43">
        <v>898.96</v>
      </c>
      <c r="M205" s="44">
        <v>0</v>
      </c>
      <c r="N205" s="43">
        <v>0</v>
      </c>
      <c r="O205" s="45">
        <f t="shared" si="4"/>
        <v>728329.36999999988</v>
      </c>
    </row>
    <row r="206" spans="1:15" s="2" customFormat="1" ht="15.6" x14ac:dyDescent="0.3">
      <c r="A206" s="1" t="s">
        <v>408</v>
      </c>
      <c r="B206" s="3" t="s">
        <v>409</v>
      </c>
      <c r="C206" s="43">
        <v>2514245.12</v>
      </c>
      <c r="D206" s="43">
        <v>643987.92000000004</v>
      </c>
      <c r="E206" s="43">
        <v>18347.28</v>
      </c>
      <c r="F206" s="43">
        <v>46738.12</v>
      </c>
      <c r="G206" s="43">
        <v>76488.160000000003</v>
      </c>
      <c r="H206" s="43">
        <v>11661.53</v>
      </c>
      <c r="I206" s="43">
        <v>64028.639999999999</v>
      </c>
      <c r="J206" s="43">
        <v>39.01</v>
      </c>
      <c r="K206" s="43">
        <v>3486.85</v>
      </c>
      <c r="L206" s="43">
        <v>4493.38</v>
      </c>
      <c r="M206" s="44">
        <v>31964</v>
      </c>
      <c r="N206" s="43">
        <v>0</v>
      </c>
      <c r="O206" s="45">
        <f t="shared" si="4"/>
        <v>3415480.01</v>
      </c>
    </row>
    <row r="207" spans="1:15" s="2" customFormat="1" ht="15.6" x14ac:dyDescent="0.3">
      <c r="A207" s="1" t="s">
        <v>410</v>
      </c>
      <c r="B207" s="3" t="s">
        <v>411</v>
      </c>
      <c r="C207" s="43">
        <v>109412.71</v>
      </c>
      <c r="D207" s="43">
        <v>42537.78</v>
      </c>
      <c r="E207" s="43">
        <v>1518.29</v>
      </c>
      <c r="F207" s="43">
        <v>4608.32</v>
      </c>
      <c r="G207" s="43">
        <v>1273.29</v>
      </c>
      <c r="H207" s="43">
        <v>497.18</v>
      </c>
      <c r="I207" s="43">
        <v>1062.22</v>
      </c>
      <c r="J207" s="43">
        <v>0.65</v>
      </c>
      <c r="K207" s="43">
        <v>347.91</v>
      </c>
      <c r="L207" s="43">
        <v>74.63</v>
      </c>
      <c r="M207" s="44">
        <v>0</v>
      </c>
      <c r="N207" s="43">
        <v>0</v>
      </c>
      <c r="O207" s="45">
        <f t="shared" si="4"/>
        <v>161332.98000000001</v>
      </c>
    </row>
    <row r="208" spans="1:15" s="2" customFormat="1" ht="15.6" x14ac:dyDescent="0.3">
      <c r="A208" s="1" t="s">
        <v>412</v>
      </c>
      <c r="B208" s="3" t="s">
        <v>413</v>
      </c>
      <c r="C208" s="43">
        <v>374431.13</v>
      </c>
      <c r="D208" s="43">
        <v>57662.2</v>
      </c>
      <c r="E208" s="43">
        <v>3474.35</v>
      </c>
      <c r="F208" s="43">
        <v>9475.32</v>
      </c>
      <c r="G208" s="43">
        <v>9530.24</v>
      </c>
      <c r="H208" s="43">
        <v>1732.35</v>
      </c>
      <c r="I208" s="43">
        <v>7955.78</v>
      </c>
      <c r="J208" s="43">
        <v>4.8499999999999996</v>
      </c>
      <c r="K208" s="43">
        <v>725.31</v>
      </c>
      <c r="L208" s="43">
        <v>558.32000000000005</v>
      </c>
      <c r="M208" s="44">
        <v>0</v>
      </c>
      <c r="N208" s="43">
        <v>0</v>
      </c>
      <c r="O208" s="45">
        <f t="shared" si="4"/>
        <v>465549.85</v>
      </c>
    </row>
    <row r="209" spans="1:15" s="2" customFormat="1" ht="15.6" x14ac:dyDescent="0.3">
      <c r="A209" s="1" t="s">
        <v>414</v>
      </c>
      <c r="B209" s="3" t="s">
        <v>415</v>
      </c>
      <c r="C209" s="43">
        <v>213645.84</v>
      </c>
      <c r="D209" s="43">
        <v>37976.6</v>
      </c>
      <c r="E209" s="43">
        <v>2106.48</v>
      </c>
      <c r="F209" s="43">
        <v>5785.75</v>
      </c>
      <c r="G209" s="43">
        <v>4768.42</v>
      </c>
      <c r="H209" s="43">
        <v>989.74</v>
      </c>
      <c r="I209" s="43">
        <v>4169.3900000000003</v>
      </c>
      <c r="J209" s="43">
        <v>2.54</v>
      </c>
      <c r="K209" s="43">
        <v>440.9</v>
      </c>
      <c r="L209" s="43">
        <v>304.79000000000002</v>
      </c>
      <c r="M209" s="44">
        <v>0</v>
      </c>
      <c r="N209" s="43">
        <v>0</v>
      </c>
      <c r="O209" s="45">
        <f t="shared" si="4"/>
        <v>270190.45</v>
      </c>
    </row>
    <row r="210" spans="1:15" s="2" customFormat="1" ht="15.6" x14ac:dyDescent="0.3">
      <c r="A210" s="1" t="s">
        <v>416</v>
      </c>
      <c r="B210" s="3" t="s">
        <v>417</v>
      </c>
      <c r="C210" s="43">
        <v>493732.78</v>
      </c>
      <c r="D210" s="43">
        <v>161758.99</v>
      </c>
      <c r="E210" s="43">
        <v>3957.98</v>
      </c>
      <c r="F210" s="43">
        <v>10243.879999999999</v>
      </c>
      <c r="G210" s="43">
        <v>11610.75</v>
      </c>
      <c r="H210" s="43">
        <v>2294.58</v>
      </c>
      <c r="I210" s="43">
        <v>10778.41</v>
      </c>
      <c r="J210" s="43">
        <v>6.57</v>
      </c>
      <c r="K210" s="43">
        <v>765.27</v>
      </c>
      <c r="L210" s="43">
        <v>844.82</v>
      </c>
      <c r="M210" s="44">
        <v>0</v>
      </c>
      <c r="N210" s="43">
        <v>0</v>
      </c>
      <c r="O210" s="45">
        <f t="shared" si="4"/>
        <v>695994.02999999991</v>
      </c>
    </row>
    <row r="211" spans="1:15" s="2" customFormat="1" ht="15.6" x14ac:dyDescent="0.3">
      <c r="A211" s="1" t="s">
        <v>418</v>
      </c>
      <c r="B211" s="3" t="s">
        <v>419</v>
      </c>
      <c r="C211" s="43">
        <v>359384.25</v>
      </c>
      <c r="D211" s="43">
        <v>63008.68</v>
      </c>
      <c r="E211" s="43">
        <v>3398.94</v>
      </c>
      <c r="F211" s="43">
        <v>9225.61</v>
      </c>
      <c r="G211" s="43">
        <v>9168.52</v>
      </c>
      <c r="H211" s="43">
        <v>1666.83</v>
      </c>
      <c r="I211" s="43">
        <v>7613.64</v>
      </c>
      <c r="J211" s="43">
        <v>4.6399999999999997</v>
      </c>
      <c r="K211" s="43">
        <v>708.98</v>
      </c>
      <c r="L211" s="43">
        <v>535.46</v>
      </c>
      <c r="M211" s="44">
        <v>0</v>
      </c>
      <c r="N211" s="43">
        <v>0</v>
      </c>
      <c r="O211" s="45">
        <f t="shared" si="4"/>
        <v>454715.55000000005</v>
      </c>
    </row>
    <row r="212" spans="1:15" s="2" customFormat="1" ht="15.6" x14ac:dyDescent="0.3">
      <c r="A212" s="1" t="s">
        <v>420</v>
      </c>
      <c r="B212" s="3" t="s">
        <v>421</v>
      </c>
      <c r="C212" s="43">
        <v>107255.83</v>
      </c>
      <c r="D212" s="43">
        <v>38132.92</v>
      </c>
      <c r="E212" s="43">
        <v>1191.3499999999999</v>
      </c>
      <c r="F212" s="43">
        <v>3471.77</v>
      </c>
      <c r="G212" s="43">
        <v>1587.24</v>
      </c>
      <c r="H212" s="43">
        <v>491.06</v>
      </c>
      <c r="I212" s="43">
        <v>1519.23</v>
      </c>
      <c r="J212" s="43">
        <v>0.93</v>
      </c>
      <c r="K212" s="43">
        <v>260.27</v>
      </c>
      <c r="L212" s="43">
        <v>121.32</v>
      </c>
      <c r="M212" s="44">
        <v>0</v>
      </c>
      <c r="N212" s="43">
        <v>0</v>
      </c>
      <c r="O212" s="45">
        <f t="shared" si="4"/>
        <v>154031.91999999998</v>
      </c>
    </row>
    <row r="213" spans="1:15" s="2" customFormat="1" ht="15.6" x14ac:dyDescent="0.3">
      <c r="A213" s="1" t="s">
        <v>422</v>
      </c>
      <c r="B213" s="3" t="s">
        <v>423</v>
      </c>
      <c r="C213" s="43">
        <v>1504199.52</v>
      </c>
      <c r="D213" s="43">
        <v>273605.73</v>
      </c>
      <c r="E213" s="43">
        <v>11946.480000000001</v>
      </c>
      <c r="F213" s="43">
        <v>31277.52</v>
      </c>
      <c r="G213" s="43">
        <v>43848.7</v>
      </c>
      <c r="H213" s="43">
        <v>7033.3</v>
      </c>
      <c r="I213" s="43">
        <v>36562.480000000003</v>
      </c>
      <c r="J213" s="43">
        <v>22.28</v>
      </c>
      <c r="K213" s="43">
        <v>2360.5100000000002</v>
      </c>
      <c r="L213" s="43">
        <v>2571.69</v>
      </c>
      <c r="M213" s="44">
        <v>0</v>
      </c>
      <c r="N213" s="43">
        <v>46658.63</v>
      </c>
      <c r="O213" s="45">
        <f t="shared" si="4"/>
        <v>1960086.8399999999</v>
      </c>
    </row>
    <row r="214" spans="1:15" s="2" customFormat="1" ht="15.6" x14ac:dyDescent="0.3">
      <c r="A214" s="1" t="s">
        <v>424</v>
      </c>
      <c r="B214" s="3" t="s">
        <v>425</v>
      </c>
      <c r="C214" s="43">
        <v>270653.33</v>
      </c>
      <c r="D214" s="43">
        <v>107554</v>
      </c>
      <c r="E214" s="43">
        <v>2289.6200000000003</v>
      </c>
      <c r="F214" s="43">
        <v>5860.06</v>
      </c>
      <c r="G214" s="43">
        <v>6105.53</v>
      </c>
      <c r="H214" s="43">
        <v>1264.6500000000001</v>
      </c>
      <c r="I214" s="43">
        <v>5780.42</v>
      </c>
      <c r="J214" s="43">
        <v>3.52</v>
      </c>
      <c r="K214" s="43">
        <v>473.11</v>
      </c>
      <c r="L214" s="43">
        <v>459.83</v>
      </c>
      <c r="M214" s="44">
        <v>34230</v>
      </c>
      <c r="N214" s="43">
        <v>0</v>
      </c>
      <c r="O214" s="45">
        <f t="shared" si="4"/>
        <v>434674.07000000007</v>
      </c>
    </row>
    <row r="215" spans="1:15" s="2" customFormat="1" ht="15.6" x14ac:dyDescent="0.3">
      <c r="A215" s="1" t="s">
        <v>426</v>
      </c>
      <c r="B215" s="3" t="s">
        <v>427</v>
      </c>
      <c r="C215" s="43">
        <v>1623897.38</v>
      </c>
      <c r="D215" s="43">
        <v>197875.06</v>
      </c>
      <c r="E215" s="43">
        <v>12250.560000000001</v>
      </c>
      <c r="F215" s="43">
        <v>31199.29</v>
      </c>
      <c r="G215" s="43">
        <v>48860.67</v>
      </c>
      <c r="H215" s="43">
        <v>7545.73</v>
      </c>
      <c r="I215" s="43">
        <v>40891.64</v>
      </c>
      <c r="J215" s="43">
        <v>24.91</v>
      </c>
      <c r="K215" s="43">
        <v>2447.42</v>
      </c>
      <c r="L215" s="43">
        <v>2869.87</v>
      </c>
      <c r="M215" s="44">
        <v>0</v>
      </c>
      <c r="N215" s="43">
        <v>38679.96</v>
      </c>
      <c r="O215" s="45">
        <f t="shared" si="4"/>
        <v>2006542.4899999998</v>
      </c>
    </row>
    <row r="216" spans="1:15" s="2" customFormat="1" ht="15.6" x14ac:dyDescent="0.3">
      <c r="A216" s="1" t="s">
        <v>428</v>
      </c>
      <c r="B216" s="3" t="s">
        <v>429</v>
      </c>
      <c r="C216" s="43">
        <v>696995.09</v>
      </c>
      <c r="D216" s="43">
        <v>82615.600000000006</v>
      </c>
      <c r="E216" s="43">
        <v>6112.41</v>
      </c>
      <c r="F216" s="43">
        <v>16363.57</v>
      </c>
      <c r="G216" s="43">
        <v>17840.72</v>
      </c>
      <c r="H216" s="43">
        <v>3230.53</v>
      </c>
      <c r="I216" s="43">
        <v>15235.08</v>
      </c>
      <c r="J216" s="43">
        <v>9.2799999999999994</v>
      </c>
      <c r="K216" s="43">
        <v>1254.08</v>
      </c>
      <c r="L216" s="43">
        <v>1099.3499999999999</v>
      </c>
      <c r="M216" s="44">
        <v>23683</v>
      </c>
      <c r="N216" s="43">
        <v>0</v>
      </c>
      <c r="O216" s="45">
        <f t="shared" si="4"/>
        <v>864438.70999999985</v>
      </c>
    </row>
    <row r="217" spans="1:15" s="2" customFormat="1" ht="15.6" x14ac:dyDescent="0.3">
      <c r="A217" s="1" t="s">
        <v>430</v>
      </c>
      <c r="B217" s="3" t="s">
        <v>431</v>
      </c>
      <c r="C217" s="43">
        <v>150053.53</v>
      </c>
      <c r="D217" s="43">
        <v>73598.070000000007</v>
      </c>
      <c r="E217" s="43">
        <v>1956.74</v>
      </c>
      <c r="F217" s="43">
        <v>5836.22</v>
      </c>
      <c r="G217" s="43">
        <v>1560.94</v>
      </c>
      <c r="H217" s="43">
        <v>685.23</v>
      </c>
      <c r="I217" s="43">
        <v>1518.33</v>
      </c>
      <c r="J217" s="43">
        <v>0.93</v>
      </c>
      <c r="K217" s="43">
        <v>447.05</v>
      </c>
      <c r="L217" s="43">
        <v>126.6</v>
      </c>
      <c r="M217" s="44">
        <v>3689</v>
      </c>
      <c r="N217" s="43">
        <v>0</v>
      </c>
      <c r="O217" s="45">
        <f t="shared" si="4"/>
        <v>239472.63999999998</v>
      </c>
    </row>
    <row r="218" spans="1:15" s="2" customFormat="1" ht="15.6" x14ac:dyDescent="0.3">
      <c r="A218" s="1" t="s">
        <v>432</v>
      </c>
      <c r="B218" s="3" t="s">
        <v>433</v>
      </c>
      <c r="C218" s="43">
        <v>568740.30000000005</v>
      </c>
      <c r="D218" s="43">
        <v>61880.800000000003</v>
      </c>
      <c r="E218" s="43">
        <v>5037.08</v>
      </c>
      <c r="F218" s="43">
        <v>13665.6</v>
      </c>
      <c r="G218" s="43">
        <v>14631.16</v>
      </c>
      <c r="H218" s="43">
        <v>2629.18</v>
      </c>
      <c r="I218" s="43">
        <v>12424.04</v>
      </c>
      <c r="J218" s="43">
        <v>7.57</v>
      </c>
      <c r="K218" s="43">
        <v>1047.4000000000001</v>
      </c>
      <c r="L218" s="43">
        <v>873.85</v>
      </c>
      <c r="M218" s="44">
        <v>0</v>
      </c>
      <c r="N218" s="43">
        <v>0</v>
      </c>
      <c r="O218" s="45">
        <f t="shared" si="4"/>
        <v>680936.9800000001</v>
      </c>
    </row>
    <row r="219" spans="1:15" s="2" customFormat="1" ht="15.6" x14ac:dyDescent="0.3">
      <c r="A219" s="1" t="s">
        <v>434</v>
      </c>
      <c r="B219" s="3" t="s">
        <v>435</v>
      </c>
      <c r="C219" s="43">
        <v>339117.73</v>
      </c>
      <c r="D219" s="43">
        <v>67081.64</v>
      </c>
      <c r="E219" s="43">
        <v>2987.5099999999998</v>
      </c>
      <c r="F219" s="43">
        <v>8027.28</v>
      </c>
      <c r="G219" s="43">
        <v>8786.32</v>
      </c>
      <c r="H219" s="43">
        <v>1570.58</v>
      </c>
      <c r="I219" s="43">
        <v>7433.58</v>
      </c>
      <c r="J219" s="43">
        <v>4.53</v>
      </c>
      <c r="K219" s="43">
        <v>605.82000000000005</v>
      </c>
      <c r="L219" s="43">
        <v>531.51</v>
      </c>
      <c r="M219" s="44">
        <v>3311</v>
      </c>
      <c r="N219" s="43">
        <v>0</v>
      </c>
      <c r="O219" s="45">
        <f t="shared" si="4"/>
        <v>439457.50000000012</v>
      </c>
    </row>
    <row r="220" spans="1:15" s="2" customFormat="1" ht="15.6" x14ac:dyDescent="0.3">
      <c r="A220" s="1" t="s">
        <v>436</v>
      </c>
      <c r="B220" s="3" t="s">
        <v>437</v>
      </c>
      <c r="C220" s="43">
        <v>325178.28000000003</v>
      </c>
      <c r="D220" s="43">
        <v>54352.6</v>
      </c>
      <c r="E220" s="43">
        <v>3172.46</v>
      </c>
      <c r="F220" s="43">
        <v>8678.7199999999993</v>
      </c>
      <c r="G220" s="43">
        <v>8094.66</v>
      </c>
      <c r="H220" s="43">
        <v>1507.11</v>
      </c>
      <c r="I220" s="43">
        <v>6697.57</v>
      </c>
      <c r="J220" s="43">
        <v>4.08</v>
      </c>
      <c r="K220" s="43">
        <v>664.52</v>
      </c>
      <c r="L220" s="43">
        <v>470.09</v>
      </c>
      <c r="M220" s="44">
        <v>0</v>
      </c>
      <c r="N220" s="43">
        <v>0</v>
      </c>
      <c r="O220" s="45">
        <f t="shared" si="4"/>
        <v>408820.09</v>
      </c>
    </row>
    <row r="221" spans="1:15" s="2" customFormat="1" ht="15.6" x14ac:dyDescent="0.3">
      <c r="A221" s="1" t="s">
        <v>438</v>
      </c>
      <c r="B221" s="3" t="s">
        <v>439</v>
      </c>
      <c r="C221" s="43">
        <v>495195.29</v>
      </c>
      <c r="D221" s="43">
        <v>228720.88999999998</v>
      </c>
      <c r="E221" s="43">
        <v>3816.11</v>
      </c>
      <c r="F221" s="43">
        <v>10108.77</v>
      </c>
      <c r="G221" s="43">
        <v>10717.89</v>
      </c>
      <c r="H221" s="43">
        <v>2285.81</v>
      </c>
      <c r="I221" s="43">
        <v>10251.41</v>
      </c>
      <c r="J221" s="43">
        <v>6.25</v>
      </c>
      <c r="K221" s="43">
        <v>731.83</v>
      </c>
      <c r="L221" s="43">
        <v>833.71</v>
      </c>
      <c r="M221" s="44">
        <v>1215</v>
      </c>
      <c r="N221" s="43">
        <v>0</v>
      </c>
      <c r="O221" s="45">
        <f t="shared" si="4"/>
        <v>763882.96</v>
      </c>
    </row>
    <row r="222" spans="1:15" s="2" customFormat="1" ht="15.6" x14ac:dyDescent="0.3">
      <c r="A222" s="1" t="s">
        <v>440</v>
      </c>
      <c r="B222" s="3" t="s">
        <v>441</v>
      </c>
      <c r="C222" s="43">
        <v>241352.52</v>
      </c>
      <c r="D222" s="43">
        <v>43944.2</v>
      </c>
      <c r="E222" s="43">
        <v>2500.8200000000002</v>
      </c>
      <c r="F222" s="43">
        <v>7108.57</v>
      </c>
      <c r="G222" s="43">
        <v>5149.75</v>
      </c>
      <c r="H222" s="43">
        <v>1110.01</v>
      </c>
      <c r="I222" s="43">
        <v>4376.16</v>
      </c>
      <c r="J222" s="43">
        <v>2.67</v>
      </c>
      <c r="K222" s="43">
        <v>553.30999999999995</v>
      </c>
      <c r="L222" s="43">
        <v>307.89</v>
      </c>
      <c r="M222" s="44">
        <v>0</v>
      </c>
      <c r="N222" s="43">
        <v>0</v>
      </c>
      <c r="O222" s="45">
        <f t="shared" si="4"/>
        <v>306405.89999999997</v>
      </c>
    </row>
    <row r="223" spans="1:15" s="2" customFormat="1" ht="15.6" x14ac:dyDescent="0.3">
      <c r="A223" s="1" t="s">
        <v>442</v>
      </c>
      <c r="B223" s="3" t="s">
        <v>443</v>
      </c>
      <c r="C223" s="43">
        <v>136817.66</v>
      </c>
      <c r="D223" s="43">
        <v>56329.87</v>
      </c>
      <c r="E223" s="43">
        <v>1255.3400000000001</v>
      </c>
      <c r="F223" s="43">
        <v>3522.53</v>
      </c>
      <c r="G223" s="43">
        <v>2181.09</v>
      </c>
      <c r="H223" s="43">
        <v>628.01</v>
      </c>
      <c r="I223" s="43">
        <v>2256.77</v>
      </c>
      <c r="J223" s="43">
        <v>1.37</v>
      </c>
      <c r="K223" s="43">
        <v>287.18</v>
      </c>
      <c r="L223" s="43">
        <v>192.83</v>
      </c>
      <c r="M223" s="44">
        <v>1927</v>
      </c>
      <c r="N223" s="43">
        <v>0</v>
      </c>
      <c r="O223" s="45">
        <f t="shared" si="4"/>
        <v>205399.64999999997</v>
      </c>
    </row>
    <row r="224" spans="1:15" s="2" customFormat="1" ht="15.6" x14ac:dyDescent="0.3">
      <c r="A224" s="1" t="s">
        <v>444</v>
      </c>
      <c r="B224" s="3" t="s">
        <v>445</v>
      </c>
      <c r="C224" s="43">
        <v>185027.07</v>
      </c>
      <c r="D224" s="43">
        <v>83843.909999999989</v>
      </c>
      <c r="E224" s="43">
        <v>2071.08</v>
      </c>
      <c r="F224" s="43">
        <v>6007.32</v>
      </c>
      <c r="G224" s="43">
        <v>3117.54</v>
      </c>
      <c r="H224" s="43">
        <v>848.46</v>
      </c>
      <c r="I224" s="43">
        <v>2810.39</v>
      </c>
      <c r="J224" s="43">
        <v>1.71</v>
      </c>
      <c r="K224" s="43">
        <v>451.15</v>
      </c>
      <c r="L224" s="43">
        <v>210.71</v>
      </c>
      <c r="M224" s="44">
        <v>4610</v>
      </c>
      <c r="N224" s="43">
        <v>0</v>
      </c>
      <c r="O224" s="45">
        <f t="shared" si="4"/>
        <v>288999.34000000008</v>
      </c>
    </row>
    <row r="225" spans="1:15" s="2" customFormat="1" ht="15.6" x14ac:dyDescent="0.3">
      <c r="A225" s="1" t="s">
        <v>446</v>
      </c>
      <c r="B225" s="3" t="s">
        <v>447</v>
      </c>
      <c r="C225" s="43">
        <v>404962.43</v>
      </c>
      <c r="D225" s="43">
        <v>59023.9</v>
      </c>
      <c r="E225" s="43">
        <v>3670.53</v>
      </c>
      <c r="F225" s="43">
        <v>9959.01</v>
      </c>
      <c r="G225" s="43">
        <v>8880.43</v>
      </c>
      <c r="H225" s="43">
        <v>1874.24</v>
      </c>
      <c r="I225" s="43">
        <v>7828.24</v>
      </c>
      <c r="J225" s="43">
        <v>4.7699999999999996</v>
      </c>
      <c r="K225" s="43">
        <v>791.64</v>
      </c>
      <c r="L225" s="43">
        <v>613.41999999999996</v>
      </c>
      <c r="M225" s="44">
        <v>0</v>
      </c>
      <c r="N225" s="43">
        <v>0</v>
      </c>
      <c r="O225" s="45">
        <f t="shared" si="4"/>
        <v>497608.61000000004</v>
      </c>
    </row>
    <row r="226" spans="1:15" s="2" customFormat="1" ht="15.6" x14ac:dyDescent="0.3">
      <c r="A226" s="1" t="s">
        <v>448</v>
      </c>
      <c r="B226" s="3" t="s">
        <v>449</v>
      </c>
      <c r="C226" s="43">
        <v>118727.37</v>
      </c>
      <c r="D226" s="43">
        <v>59279.32</v>
      </c>
      <c r="E226" s="43">
        <v>1586.85</v>
      </c>
      <c r="F226" s="43">
        <v>4748.1099999999997</v>
      </c>
      <c r="G226" s="43">
        <v>1377.49</v>
      </c>
      <c r="H226" s="43">
        <v>541.87</v>
      </c>
      <c r="I226" s="43">
        <v>1247.18</v>
      </c>
      <c r="J226" s="43">
        <v>0.76</v>
      </c>
      <c r="K226" s="43">
        <v>360.52</v>
      </c>
      <c r="L226" s="43">
        <v>94.86</v>
      </c>
      <c r="M226" s="44">
        <v>0</v>
      </c>
      <c r="N226" s="43">
        <v>0</v>
      </c>
      <c r="O226" s="45">
        <f t="shared" si="4"/>
        <v>187964.32999999996</v>
      </c>
    </row>
    <row r="227" spans="1:15" s="2" customFormat="1" ht="15.6" x14ac:dyDescent="0.3">
      <c r="A227" s="1" t="s">
        <v>450</v>
      </c>
      <c r="B227" s="3" t="s">
        <v>451</v>
      </c>
      <c r="C227" s="43">
        <v>378773</v>
      </c>
      <c r="D227" s="43">
        <v>162620.12</v>
      </c>
      <c r="E227" s="43">
        <v>3347.0699999999997</v>
      </c>
      <c r="F227" s="43">
        <v>8643.83</v>
      </c>
      <c r="G227" s="43">
        <v>6776.25</v>
      </c>
      <c r="H227" s="43">
        <v>1771.01</v>
      </c>
      <c r="I227" s="43">
        <v>7117.6</v>
      </c>
      <c r="J227" s="43">
        <v>4.34</v>
      </c>
      <c r="K227" s="43">
        <v>670.64</v>
      </c>
      <c r="L227" s="43">
        <v>629.14</v>
      </c>
      <c r="M227" s="44">
        <v>124325</v>
      </c>
      <c r="N227" s="43">
        <v>0</v>
      </c>
      <c r="O227" s="45">
        <f t="shared" si="4"/>
        <v>694677.99999999988</v>
      </c>
    </row>
    <row r="228" spans="1:15" s="2" customFormat="1" ht="15.6" x14ac:dyDescent="0.3">
      <c r="A228" s="1" t="s">
        <v>452</v>
      </c>
      <c r="B228" s="3" t="s">
        <v>453</v>
      </c>
      <c r="C228" s="43">
        <v>386242.37</v>
      </c>
      <c r="D228" s="43">
        <v>125162</v>
      </c>
      <c r="E228" s="43">
        <v>3290.5</v>
      </c>
      <c r="F228" s="43">
        <v>8540.1200000000008</v>
      </c>
      <c r="G228" s="43">
        <v>6772.92</v>
      </c>
      <c r="H228" s="43">
        <v>1799.93</v>
      </c>
      <c r="I228" s="43">
        <v>7238.78</v>
      </c>
      <c r="J228" s="43">
        <v>4.41</v>
      </c>
      <c r="K228" s="43">
        <v>665.21</v>
      </c>
      <c r="L228" s="43">
        <v>644.15</v>
      </c>
      <c r="M228" s="44">
        <v>0</v>
      </c>
      <c r="N228" s="43">
        <v>0</v>
      </c>
      <c r="O228" s="45">
        <f t="shared" si="4"/>
        <v>540360.39000000013</v>
      </c>
    </row>
    <row r="229" spans="1:15" s="2" customFormat="1" ht="15.6" x14ac:dyDescent="0.3">
      <c r="A229" s="1" t="s">
        <v>454</v>
      </c>
      <c r="B229" s="3" t="s">
        <v>455</v>
      </c>
      <c r="C229" s="43">
        <v>165364.51999999999</v>
      </c>
      <c r="D229" s="43">
        <v>50943.91</v>
      </c>
      <c r="E229" s="43">
        <v>1654.15</v>
      </c>
      <c r="F229" s="43">
        <v>4625.88</v>
      </c>
      <c r="G229" s="43">
        <v>3750.65</v>
      </c>
      <c r="H229" s="43">
        <v>762.68</v>
      </c>
      <c r="I229" s="43">
        <v>3210.11</v>
      </c>
      <c r="J229" s="43">
        <v>1.96</v>
      </c>
      <c r="K229" s="43">
        <v>350.02</v>
      </c>
      <c r="L229" s="43">
        <v>225.31</v>
      </c>
      <c r="M229" s="44">
        <v>0</v>
      </c>
      <c r="N229" s="43">
        <v>0</v>
      </c>
      <c r="O229" s="45">
        <f t="shared" si="4"/>
        <v>230889.18999999994</v>
      </c>
    </row>
    <row r="230" spans="1:15" s="2" customFormat="1" ht="15.6" x14ac:dyDescent="0.3">
      <c r="A230" s="1" t="s">
        <v>456</v>
      </c>
      <c r="B230" s="3" t="s">
        <v>457</v>
      </c>
      <c r="C230" s="43">
        <v>180368.44</v>
      </c>
      <c r="D230" s="43">
        <v>70650.86</v>
      </c>
      <c r="E230" s="43">
        <v>1885.2399999999998</v>
      </c>
      <c r="F230" s="43">
        <v>5364.35</v>
      </c>
      <c r="G230" s="43">
        <v>3582</v>
      </c>
      <c r="H230" s="43">
        <v>829.72</v>
      </c>
      <c r="I230" s="43">
        <v>3149.06</v>
      </c>
      <c r="J230" s="43">
        <v>1.92</v>
      </c>
      <c r="K230" s="43">
        <v>406.63</v>
      </c>
      <c r="L230" s="43">
        <v>228.98</v>
      </c>
      <c r="M230" s="44">
        <v>0</v>
      </c>
      <c r="N230" s="43">
        <v>0</v>
      </c>
      <c r="O230" s="45">
        <f t="shared" si="4"/>
        <v>266467.19999999995</v>
      </c>
    </row>
    <row r="231" spans="1:15" s="2" customFormat="1" ht="15.6" x14ac:dyDescent="0.3">
      <c r="A231" s="1" t="s">
        <v>458</v>
      </c>
      <c r="B231" s="3" t="s">
        <v>459</v>
      </c>
      <c r="C231" s="43">
        <v>99117.28</v>
      </c>
      <c r="D231" s="43">
        <v>69201.58</v>
      </c>
      <c r="E231" s="43">
        <v>1376.79</v>
      </c>
      <c r="F231" s="43">
        <v>4188.79</v>
      </c>
      <c r="G231" s="43">
        <v>1095.28</v>
      </c>
      <c r="H231" s="43">
        <v>450.12</v>
      </c>
      <c r="I231" s="43">
        <v>945.41</v>
      </c>
      <c r="J231" s="43">
        <v>0.57999999999999996</v>
      </c>
      <c r="K231" s="43">
        <v>316.64</v>
      </c>
      <c r="L231" s="43">
        <v>66.36</v>
      </c>
      <c r="M231" s="44">
        <v>0</v>
      </c>
      <c r="N231" s="43">
        <v>0</v>
      </c>
      <c r="O231" s="45">
        <f t="shared" si="4"/>
        <v>176758.83</v>
      </c>
    </row>
    <row r="232" spans="1:15" s="2" customFormat="1" ht="15.6" x14ac:dyDescent="0.3">
      <c r="A232" s="1" t="s">
        <v>460</v>
      </c>
      <c r="B232" s="3" t="s">
        <v>461</v>
      </c>
      <c r="C232" s="43">
        <v>103635.79</v>
      </c>
      <c r="D232" s="43">
        <v>51116.91</v>
      </c>
      <c r="E232" s="43">
        <v>1135.94</v>
      </c>
      <c r="F232" s="43">
        <v>3194.88</v>
      </c>
      <c r="G232" s="43">
        <v>1604.95</v>
      </c>
      <c r="H232" s="43">
        <v>479.26</v>
      </c>
      <c r="I232" s="43">
        <v>1589.28</v>
      </c>
      <c r="J232" s="43">
        <v>0.97</v>
      </c>
      <c r="K232" s="43">
        <v>242.47</v>
      </c>
      <c r="L232" s="43">
        <v>130.97999999999999</v>
      </c>
      <c r="M232" s="44">
        <v>6949</v>
      </c>
      <c r="N232" s="43">
        <v>0</v>
      </c>
      <c r="O232" s="45">
        <f t="shared" si="4"/>
        <v>170080.43000000005</v>
      </c>
    </row>
    <row r="233" spans="1:15" s="2" customFormat="1" ht="15.6" x14ac:dyDescent="0.3">
      <c r="A233" s="1" t="s">
        <v>462</v>
      </c>
      <c r="B233" s="3" t="s">
        <v>463</v>
      </c>
      <c r="C233" s="43">
        <v>545331.18999999994</v>
      </c>
      <c r="D233" s="43">
        <v>62250</v>
      </c>
      <c r="E233" s="43">
        <v>4625.59</v>
      </c>
      <c r="F233" s="43">
        <v>12208.49</v>
      </c>
      <c r="G233" s="43">
        <v>15491</v>
      </c>
      <c r="H233" s="43">
        <v>2531.1799999999998</v>
      </c>
      <c r="I233" s="43">
        <v>12682.41</v>
      </c>
      <c r="J233" s="43">
        <v>7.73</v>
      </c>
      <c r="K233" s="43">
        <v>935.98</v>
      </c>
      <c r="L233" s="43">
        <v>890.02</v>
      </c>
      <c r="M233" s="44">
        <v>0</v>
      </c>
      <c r="N233" s="43">
        <v>0</v>
      </c>
      <c r="O233" s="45">
        <f t="shared" si="4"/>
        <v>656953.59</v>
      </c>
    </row>
    <row r="234" spans="1:15" s="2" customFormat="1" ht="15.6" x14ac:dyDescent="0.3">
      <c r="A234" s="1" t="s">
        <v>464</v>
      </c>
      <c r="B234" s="3" t="s">
        <v>465</v>
      </c>
      <c r="C234" s="43">
        <v>307329.98</v>
      </c>
      <c r="D234" s="43">
        <v>200298.19999999998</v>
      </c>
      <c r="E234" s="43">
        <v>2506.56</v>
      </c>
      <c r="F234" s="43">
        <v>6593.08</v>
      </c>
      <c r="G234" s="43">
        <v>7443.49</v>
      </c>
      <c r="H234" s="43">
        <v>1424.68</v>
      </c>
      <c r="I234" s="43">
        <v>6776.31</v>
      </c>
      <c r="J234" s="43">
        <v>4.13</v>
      </c>
      <c r="K234" s="43">
        <v>487.32</v>
      </c>
      <c r="L234" s="43">
        <v>512.34</v>
      </c>
      <c r="M234" s="44">
        <v>0</v>
      </c>
      <c r="N234" s="43">
        <v>0</v>
      </c>
      <c r="O234" s="45">
        <f t="shared" si="4"/>
        <v>533376.09</v>
      </c>
    </row>
    <row r="235" spans="1:15" s="2" customFormat="1" ht="15.6" x14ac:dyDescent="0.3">
      <c r="A235" s="1" t="s">
        <v>466</v>
      </c>
      <c r="B235" s="3" t="s">
        <v>467</v>
      </c>
      <c r="C235" s="43">
        <v>2122559.12</v>
      </c>
      <c r="D235" s="43">
        <v>709609.64999999991</v>
      </c>
      <c r="E235" s="43">
        <v>11452.57</v>
      </c>
      <c r="F235" s="43">
        <v>22803.78</v>
      </c>
      <c r="G235" s="43">
        <v>44976.79</v>
      </c>
      <c r="H235" s="43">
        <v>10005.25</v>
      </c>
      <c r="I235" s="43">
        <v>51201.91</v>
      </c>
      <c r="J235" s="43">
        <v>31.19</v>
      </c>
      <c r="K235" s="43">
        <v>1829.12</v>
      </c>
      <c r="L235" s="43">
        <v>4697.47</v>
      </c>
      <c r="M235" s="44">
        <v>117997</v>
      </c>
      <c r="N235" s="43">
        <v>0</v>
      </c>
      <c r="O235" s="45">
        <f t="shared" si="4"/>
        <v>3097163.85</v>
      </c>
    </row>
    <row r="236" spans="1:15" s="2" customFormat="1" ht="15.6" x14ac:dyDescent="0.3">
      <c r="A236" s="1" t="s">
        <v>468</v>
      </c>
      <c r="B236" s="3" t="s">
        <v>469</v>
      </c>
      <c r="C236" s="43">
        <v>153576.06</v>
      </c>
      <c r="D236" s="43">
        <v>55950</v>
      </c>
      <c r="E236" s="43">
        <v>2030.53</v>
      </c>
      <c r="F236" s="43">
        <v>5993.17</v>
      </c>
      <c r="G236" s="43">
        <v>2139.5500000000002</v>
      </c>
      <c r="H236" s="43">
        <v>704.93</v>
      </c>
      <c r="I236" s="43">
        <v>1841.08</v>
      </c>
      <c r="J236" s="43">
        <v>1.1200000000000001</v>
      </c>
      <c r="K236" s="43">
        <v>454.4</v>
      </c>
      <c r="L236" s="43">
        <v>134.01</v>
      </c>
      <c r="M236" s="44">
        <v>0</v>
      </c>
      <c r="N236" s="43">
        <v>0</v>
      </c>
      <c r="O236" s="45">
        <f t="shared" si="4"/>
        <v>222824.84999999998</v>
      </c>
    </row>
    <row r="237" spans="1:15" s="2" customFormat="1" ht="15.6" x14ac:dyDescent="0.3">
      <c r="A237" s="1" t="s">
        <v>470</v>
      </c>
      <c r="B237" s="3" t="s">
        <v>471</v>
      </c>
      <c r="C237" s="43">
        <v>854966.37</v>
      </c>
      <c r="D237" s="43">
        <v>271690.62</v>
      </c>
      <c r="E237" s="43">
        <v>6066.67</v>
      </c>
      <c r="F237" s="43">
        <v>14155.97</v>
      </c>
      <c r="G237" s="43">
        <v>23865.1</v>
      </c>
      <c r="H237" s="43">
        <v>4020.16</v>
      </c>
      <c r="I237" s="43">
        <v>21462.799999999999</v>
      </c>
      <c r="J237" s="43">
        <v>13.08</v>
      </c>
      <c r="K237" s="43">
        <v>1082.75</v>
      </c>
      <c r="L237" s="43">
        <v>1675.44</v>
      </c>
      <c r="M237" s="44">
        <v>98135</v>
      </c>
      <c r="N237" s="43">
        <v>0</v>
      </c>
      <c r="O237" s="45">
        <f t="shared" si="4"/>
        <v>1297133.96</v>
      </c>
    </row>
    <row r="238" spans="1:15" s="2" customFormat="1" ht="15.6" x14ac:dyDescent="0.3">
      <c r="A238" s="1" t="s">
        <v>472</v>
      </c>
      <c r="B238" s="3" t="s">
        <v>473</v>
      </c>
      <c r="C238" s="43">
        <v>163979.85</v>
      </c>
      <c r="D238" s="43">
        <v>54717.71</v>
      </c>
      <c r="E238" s="43">
        <v>1555.27</v>
      </c>
      <c r="F238" s="43">
        <v>4241.26</v>
      </c>
      <c r="G238" s="43">
        <v>2339.1</v>
      </c>
      <c r="H238" s="43">
        <v>759.51</v>
      </c>
      <c r="I238" s="43">
        <v>2627.73</v>
      </c>
      <c r="J238" s="43">
        <v>1.6</v>
      </c>
      <c r="K238" s="43">
        <v>313.31</v>
      </c>
      <c r="L238" s="43">
        <v>242.92</v>
      </c>
      <c r="M238" s="44">
        <v>0</v>
      </c>
      <c r="N238" s="43">
        <v>0</v>
      </c>
      <c r="O238" s="45">
        <f t="shared" si="4"/>
        <v>230778.26000000004</v>
      </c>
    </row>
    <row r="239" spans="1:15" s="2" customFormat="1" ht="15.6" x14ac:dyDescent="0.3">
      <c r="A239" s="1" t="s">
        <v>474</v>
      </c>
      <c r="B239" s="3" t="s">
        <v>475</v>
      </c>
      <c r="C239" s="43">
        <v>361947.92</v>
      </c>
      <c r="D239" s="43">
        <v>55038.6</v>
      </c>
      <c r="E239" s="43">
        <v>3065.6</v>
      </c>
      <c r="F239" s="43">
        <v>7855.22</v>
      </c>
      <c r="G239" s="43">
        <v>8310.35</v>
      </c>
      <c r="H239" s="43">
        <v>1690.89</v>
      </c>
      <c r="I239" s="43">
        <v>7670.73</v>
      </c>
      <c r="J239" s="43">
        <v>4.67</v>
      </c>
      <c r="K239" s="43">
        <v>615.46</v>
      </c>
      <c r="L239" s="43">
        <v>615.37</v>
      </c>
      <c r="M239" s="44">
        <v>0</v>
      </c>
      <c r="N239" s="43">
        <v>0</v>
      </c>
      <c r="O239" s="45">
        <f t="shared" si="4"/>
        <v>446814.80999999988</v>
      </c>
    </row>
    <row r="240" spans="1:15" s="2" customFormat="1" ht="15.6" x14ac:dyDescent="0.3">
      <c r="A240" s="1" t="s">
        <v>476</v>
      </c>
      <c r="B240" s="3" t="s">
        <v>477</v>
      </c>
      <c r="C240" s="43">
        <v>2320750.81</v>
      </c>
      <c r="D240" s="43">
        <v>637218.54</v>
      </c>
      <c r="E240" s="43">
        <v>17198.18</v>
      </c>
      <c r="F240" s="43">
        <v>43882.75</v>
      </c>
      <c r="G240" s="43">
        <v>57463.02</v>
      </c>
      <c r="H240" s="43">
        <v>10769.48</v>
      </c>
      <c r="I240" s="43">
        <v>52434.11</v>
      </c>
      <c r="J240" s="43">
        <v>31.95</v>
      </c>
      <c r="K240" s="43">
        <v>3260.74</v>
      </c>
      <c r="L240" s="43">
        <v>4126.07</v>
      </c>
      <c r="M240" s="44">
        <v>0</v>
      </c>
      <c r="N240" s="43">
        <v>0</v>
      </c>
      <c r="O240" s="45">
        <f t="shared" si="4"/>
        <v>3147135.6500000004</v>
      </c>
    </row>
    <row r="241" spans="1:15" s="2" customFormat="1" ht="15.6" x14ac:dyDescent="0.3">
      <c r="A241" s="1" t="s">
        <v>478</v>
      </c>
      <c r="B241" s="3" t="s">
        <v>479</v>
      </c>
      <c r="C241" s="43">
        <v>278791.48</v>
      </c>
      <c r="D241" s="43">
        <v>127437.8</v>
      </c>
      <c r="E241" s="43">
        <v>2633.38</v>
      </c>
      <c r="F241" s="43">
        <v>7613.06</v>
      </c>
      <c r="G241" s="43">
        <v>4385.8599999999997</v>
      </c>
      <c r="H241" s="43">
        <v>1271.32</v>
      </c>
      <c r="I241" s="43">
        <v>4369.7</v>
      </c>
      <c r="J241" s="43">
        <v>2.66</v>
      </c>
      <c r="K241" s="43">
        <v>534.51</v>
      </c>
      <c r="L241" s="43">
        <v>369.75</v>
      </c>
      <c r="M241" s="44">
        <v>3130</v>
      </c>
      <c r="N241" s="43">
        <v>0</v>
      </c>
      <c r="O241" s="45">
        <f t="shared" si="4"/>
        <v>430539.51999999996</v>
      </c>
    </row>
    <row r="242" spans="1:15" s="2" customFormat="1" ht="15.6" x14ac:dyDescent="0.3">
      <c r="A242" s="1" t="s">
        <v>480</v>
      </c>
      <c r="B242" s="3" t="s">
        <v>481</v>
      </c>
      <c r="C242" s="43">
        <v>675292.7</v>
      </c>
      <c r="D242" s="43">
        <v>68426.2</v>
      </c>
      <c r="E242" s="43">
        <v>5616.2599999999993</v>
      </c>
      <c r="F242" s="43">
        <v>14734.27</v>
      </c>
      <c r="G242" s="43">
        <v>18776.54</v>
      </c>
      <c r="H242" s="43">
        <v>3135.35</v>
      </c>
      <c r="I242" s="43">
        <v>15628.06</v>
      </c>
      <c r="J242" s="43">
        <v>9.52</v>
      </c>
      <c r="K242" s="43">
        <v>1130.6400000000001</v>
      </c>
      <c r="L242" s="43">
        <v>1119.07</v>
      </c>
      <c r="M242" s="44">
        <v>0</v>
      </c>
      <c r="N242" s="43">
        <v>0</v>
      </c>
      <c r="O242" s="45">
        <f t="shared" si="4"/>
        <v>803868.61</v>
      </c>
    </row>
    <row r="243" spans="1:15" s="2" customFormat="1" ht="15.6" x14ac:dyDescent="0.3">
      <c r="A243" s="1" t="s">
        <v>482</v>
      </c>
      <c r="B243" s="3" t="s">
        <v>483</v>
      </c>
      <c r="C243" s="43">
        <v>423225.79</v>
      </c>
      <c r="D243" s="43">
        <v>181644.49</v>
      </c>
      <c r="E243" s="43">
        <v>3948.1800000000003</v>
      </c>
      <c r="F243" s="43">
        <v>10788.37</v>
      </c>
      <c r="G243" s="43">
        <v>9767.2900000000009</v>
      </c>
      <c r="H243" s="43">
        <v>1957.52</v>
      </c>
      <c r="I243" s="43">
        <v>8538.6299999999992</v>
      </c>
      <c r="J243" s="43">
        <v>5.2</v>
      </c>
      <c r="K243" s="43">
        <v>810.45</v>
      </c>
      <c r="L243" s="43">
        <v>628.42999999999995</v>
      </c>
      <c r="M243" s="44">
        <v>64758</v>
      </c>
      <c r="N243" s="43">
        <v>0</v>
      </c>
      <c r="O243" s="45">
        <f t="shared" si="4"/>
        <v>706072.35000000009</v>
      </c>
    </row>
    <row r="244" spans="1:15" s="2" customFormat="1" ht="15.6" x14ac:dyDescent="0.3">
      <c r="A244" s="1" t="s">
        <v>484</v>
      </c>
      <c r="B244" s="3" t="s">
        <v>485</v>
      </c>
      <c r="C244" s="43">
        <v>223208.83</v>
      </c>
      <c r="D244" s="43">
        <v>106351.54</v>
      </c>
      <c r="E244" s="43">
        <v>2425.0700000000002</v>
      </c>
      <c r="F244" s="43">
        <v>7014.78</v>
      </c>
      <c r="G244" s="43">
        <v>3598.52</v>
      </c>
      <c r="H244" s="43">
        <v>1023.19</v>
      </c>
      <c r="I244" s="43">
        <v>3272.39</v>
      </c>
      <c r="J244" s="43">
        <v>1.99</v>
      </c>
      <c r="K244" s="43">
        <v>564.33000000000004</v>
      </c>
      <c r="L244" s="43">
        <v>260.02999999999997</v>
      </c>
      <c r="M244" s="44">
        <v>15810</v>
      </c>
      <c r="N244" s="43">
        <v>0</v>
      </c>
      <c r="O244" s="45">
        <f t="shared" si="4"/>
        <v>363530.6700000001</v>
      </c>
    </row>
    <row r="245" spans="1:15" s="2" customFormat="1" ht="15.6" x14ac:dyDescent="0.3">
      <c r="A245" s="1" t="s">
        <v>486</v>
      </c>
      <c r="B245" s="3" t="s">
        <v>487</v>
      </c>
      <c r="C245" s="43">
        <v>232348.83</v>
      </c>
      <c r="D245" s="43">
        <v>85691.23</v>
      </c>
      <c r="E245" s="43">
        <v>2286.0499999999997</v>
      </c>
      <c r="F245" s="43">
        <v>6144.47</v>
      </c>
      <c r="G245" s="43">
        <v>3906.84</v>
      </c>
      <c r="H245" s="43">
        <v>1082.52</v>
      </c>
      <c r="I245" s="43">
        <v>4030.73</v>
      </c>
      <c r="J245" s="43">
        <v>2.46</v>
      </c>
      <c r="K245" s="43">
        <v>486.9</v>
      </c>
      <c r="L245" s="43">
        <v>344.8</v>
      </c>
      <c r="M245" s="44">
        <v>0</v>
      </c>
      <c r="N245" s="43">
        <v>0</v>
      </c>
      <c r="O245" s="45">
        <f t="shared" si="4"/>
        <v>336324.83</v>
      </c>
    </row>
    <row r="246" spans="1:15" s="2" customFormat="1" ht="15.6" x14ac:dyDescent="0.3">
      <c r="A246" s="1" t="s">
        <v>488</v>
      </c>
      <c r="B246" s="3" t="s">
        <v>489</v>
      </c>
      <c r="C246" s="43">
        <v>172231.7</v>
      </c>
      <c r="D246" s="43">
        <v>78349.48</v>
      </c>
      <c r="E246" s="43">
        <v>1974.6</v>
      </c>
      <c r="F246" s="43">
        <v>5614.58</v>
      </c>
      <c r="G246" s="43">
        <v>2500.52</v>
      </c>
      <c r="H246" s="43">
        <v>795.92</v>
      </c>
      <c r="I246" s="43">
        <v>2463.19</v>
      </c>
      <c r="J246" s="43">
        <v>1.5</v>
      </c>
      <c r="K246" s="43">
        <v>426.82</v>
      </c>
      <c r="L246" s="43">
        <v>203.52</v>
      </c>
      <c r="M246" s="44">
        <v>6800</v>
      </c>
      <c r="N246" s="43">
        <v>0</v>
      </c>
      <c r="O246" s="45">
        <f t="shared" si="4"/>
        <v>271361.83</v>
      </c>
    </row>
    <row r="247" spans="1:15" s="2" customFormat="1" ht="15.6" x14ac:dyDescent="0.3">
      <c r="A247" s="1" t="s">
        <v>490</v>
      </c>
      <c r="B247" s="3" t="s">
        <v>491</v>
      </c>
      <c r="C247" s="43">
        <v>161897.07999999999</v>
      </c>
      <c r="D247" s="43">
        <v>70507.049999999988</v>
      </c>
      <c r="E247" s="43">
        <v>1495.85</v>
      </c>
      <c r="F247" s="43">
        <v>4046.29</v>
      </c>
      <c r="G247" s="43">
        <v>2517.6799999999998</v>
      </c>
      <c r="H247" s="43">
        <v>750.49</v>
      </c>
      <c r="I247" s="43">
        <v>2718.07</v>
      </c>
      <c r="J247" s="43">
        <v>1.66</v>
      </c>
      <c r="K247" s="43">
        <v>326.14</v>
      </c>
      <c r="L247" s="43">
        <v>244.05</v>
      </c>
      <c r="M247" s="44">
        <v>0</v>
      </c>
      <c r="N247" s="43">
        <v>0</v>
      </c>
      <c r="O247" s="45">
        <f t="shared" si="4"/>
        <v>244504.36</v>
      </c>
    </row>
    <row r="248" spans="1:15" s="2" customFormat="1" ht="15.6" x14ac:dyDescent="0.3">
      <c r="A248" s="1" t="s">
        <v>492</v>
      </c>
      <c r="B248" s="3" t="s">
        <v>493</v>
      </c>
      <c r="C248" s="43">
        <v>296260.21999999997</v>
      </c>
      <c r="D248" s="43">
        <v>55297</v>
      </c>
      <c r="E248" s="43">
        <v>2888.55</v>
      </c>
      <c r="F248" s="43">
        <v>7885.46</v>
      </c>
      <c r="G248" s="43">
        <v>7242.8</v>
      </c>
      <c r="H248" s="43">
        <v>1374.26</v>
      </c>
      <c r="I248" s="43">
        <v>6004.56</v>
      </c>
      <c r="J248" s="43">
        <v>3.66</v>
      </c>
      <c r="K248" s="43">
        <v>600.30999999999995</v>
      </c>
      <c r="L248" s="43">
        <v>430.6</v>
      </c>
      <c r="M248" s="44">
        <v>0</v>
      </c>
      <c r="N248" s="43">
        <v>0</v>
      </c>
      <c r="O248" s="45">
        <f t="shared" si="4"/>
        <v>377987.41999999993</v>
      </c>
    </row>
    <row r="249" spans="1:15" s="2" customFormat="1" ht="15.6" x14ac:dyDescent="0.3">
      <c r="A249" s="1" t="s">
        <v>494</v>
      </c>
      <c r="B249" s="3" t="s">
        <v>495</v>
      </c>
      <c r="C249" s="43">
        <v>155232.88</v>
      </c>
      <c r="D249" s="43">
        <v>53456.639999999999</v>
      </c>
      <c r="E249" s="43">
        <v>1708.06</v>
      </c>
      <c r="F249" s="43">
        <v>4983.03</v>
      </c>
      <c r="G249" s="43">
        <v>2596.84</v>
      </c>
      <c r="H249" s="43">
        <v>709.81</v>
      </c>
      <c r="I249" s="43">
        <v>2344.4699999999998</v>
      </c>
      <c r="J249" s="43">
        <v>1.43</v>
      </c>
      <c r="K249" s="43">
        <v>380.69</v>
      </c>
      <c r="L249" s="43">
        <v>176.03</v>
      </c>
      <c r="M249" s="44">
        <v>0</v>
      </c>
      <c r="N249" s="43">
        <v>0</v>
      </c>
      <c r="O249" s="45">
        <f t="shared" si="4"/>
        <v>221589.88</v>
      </c>
    </row>
    <row r="250" spans="1:15" s="2" customFormat="1" ht="15.6" x14ac:dyDescent="0.3">
      <c r="A250" s="1" t="s">
        <v>496</v>
      </c>
      <c r="B250" s="3" t="s">
        <v>497</v>
      </c>
      <c r="C250" s="43">
        <v>1093193.23</v>
      </c>
      <c r="D250" s="43">
        <v>80242.8</v>
      </c>
      <c r="E250" s="43">
        <v>8530.01</v>
      </c>
      <c r="F250" s="43">
        <v>21788.26</v>
      </c>
      <c r="G250" s="43">
        <v>32941.440000000002</v>
      </c>
      <c r="H250" s="43">
        <v>5086.55</v>
      </c>
      <c r="I250" s="43">
        <v>26952.66</v>
      </c>
      <c r="J250" s="43">
        <v>16.420000000000002</v>
      </c>
      <c r="K250" s="43">
        <v>1656.79</v>
      </c>
      <c r="L250" s="43">
        <v>1913.4</v>
      </c>
      <c r="M250" s="44">
        <v>93334</v>
      </c>
      <c r="N250" s="43">
        <v>0</v>
      </c>
      <c r="O250" s="45">
        <f t="shared" si="4"/>
        <v>1365655.5599999998</v>
      </c>
    </row>
    <row r="251" spans="1:15" s="2" customFormat="1" ht="15.6" x14ac:dyDescent="0.3">
      <c r="A251" s="1" t="s">
        <v>498</v>
      </c>
      <c r="B251" s="3" t="s">
        <v>499</v>
      </c>
      <c r="C251" s="43">
        <v>310433.53999999998</v>
      </c>
      <c r="D251" s="43">
        <v>116747.71</v>
      </c>
      <c r="E251" s="43">
        <v>2815.29</v>
      </c>
      <c r="F251" s="43">
        <v>7543.22</v>
      </c>
      <c r="G251" s="43">
        <v>4907.42</v>
      </c>
      <c r="H251" s="43">
        <v>1440.99</v>
      </c>
      <c r="I251" s="43">
        <v>5349.42</v>
      </c>
      <c r="J251" s="43">
        <v>3.26</v>
      </c>
      <c r="K251" s="43">
        <v>617.28</v>
      </c>
      <c r="L251" s="43">
        <v>478.92</v>
      </c>
      <c r="M251" s="44">
        <v>0</v>
      </c>
      <c r="N251" s="43">
        <v>0</v>
      </c>
      <c r="O251" s="45">
        <f t="shared" si="4"/>
        <v>450337.04999999993</v>
      </c>
    </row>
    <row r="252" spans="1:15" s="2" customFormat="1" ht="15.6" x14ac:dyDescent="0.3">
      <c r="A252" s="1" t="s">
        <v>500</v>
      </c>
      <c r="B252" s="3" t="s">
        <v>501</v>
      </c>
      <c r="C252" s="43">
        <v>361626.8</v>
      </c>
      <c r="D252" s="43">
        <v>64775.53</v>
      </c>
      <c r="E252" s="43">
        <v>2981.43</v>
      </c>
      <c r="F252" s="43">
        <v>7711.67</v>
      </c>
      <c r="G252" s="43">
        <v>9923.07</v>
      </c>
      <c r="H252" s="43">
        <v>1683.4</v>
      </c>
      <c r="I252" s="43">
        <v>8574.0300000000007</v>
      </c>
      <c r="J252" s="43">
        <v>5.22</v>
      </c>
      <c r="K252" s="43">
        <v>590.1</v>
      </c>
      <c r="L252" s="43">
        <v>613.12</v>
      </c>
      <c r="M252" s="44">
        <v>40219</v>
      </c>
      <c r="N252" s="43">
        <v>0</v>
      </c>
      <c r="O252" s="45">
        <f t="shared" si="4"/>
        <v>498703.36999999994</v>
      </c>
    </row>
    <row r="253" spans="1:15" s="2" customFormat="1" ht="15.6" x14ac:dyDescent="0.3">
      <c r="A253" s="1" t="s">
        <v>502</v>
      </c>
      <c r="B253" s="3" t="s">
        <v>503</v>
      </c>
      <c r="C253" s="43">
        <v>157177.20000000001</v>
      </c>
      <c r="D253" s="43">
        <v>35168.199999999997</v>
      </c>
      <c r="E253" s="43">
        <v>1686.97</v>
      </c>
      <c r="F253" s="43">
        <v>4762.54</v>
      </c>
      <c r="G253" s="43">
        <v>3415.59</v>
      </c>
      <c r="H253" s="43">
        <v>725.36</v>
      </c>
      <c r="I253" s="43">
        <v>2844.57</v>
      </c>
      <c r="J253" s="43">
        <v>1.73</v>
      </c>
      <c r="K253" s="43">
        <v>362.64</v>
      </c>
      <c r="L253" s="43">
        <v>199.63</v>
      </c>
      <c r="M253" s="44">
        <v>4017</v>
      </c>
      <c r="N253" s="43">
        <v>0</v>
      </c>
      <c r="O253" s="45">
        <f t="shared" si="4"/>
        <v>210361.43000000005</v>
      </c>
    </row>
    <row r="254" spans="1:15" s="2" customFormat="1" ht="15.6" x14ac:dyDescent="0.3">
      <c r="A254" s="1" t="s">
        <v>504</v>
      </c>
      <c r="B254" s="3" t="s">
        <v>505</v>
      </c>
      <c r="C254" s="43">
        <v>109185.83</v>
      </c>
      <c r="D254" s="43">
        <v>40600</v>
      </c>
      <c r="E254" s="43">
        <v>1451.31</v>
      </c>
      <c r="F254" s="43">
        <v>4304.28</v>
      </c>
      <c r="G254" s="43">
        <v>1536.54</v>
      </c>
      <c r="H254" s="43">
        <v>500.32</v>
      </c>
      <c r="I254" s="43">
        <v>1312.91</v>
      </c>
      <c r="J254" s="43">
        <v>0.8</v>
      </c>
      <c r="K254" s="43">
        <v>326.43</v>
      </c>
      <c r="L254" s="43">
        <v>92.16</v>
      </c>
      <c r="M254" s="44">
        <v>6131</v>
      </c>
      <c r="N254" s="43">
        <v>0</v>
      </c>
      <c r="O254" s="45">
        <f t="shared" si="4"/>
        <v>165441.58000000002</v>
      </c>
    </row>
    <row r="255" spans="1:15" s="2" customFormat="1" ht="15.6" x14ac:dyDescent="0.3">
      <c r="A255" s="1" t="s">
        <v>506</v>
      </c>
      <c r="B255" s="3" t="s">
        <v>507</v>
      </c>
      <c r="C255" s="43">
        <v>271371.87</v>
      </c>
      <c r="D255" s="43">
        <v>79743.42</v>
      </c>
      <c r="E255" s="43">
        <v>2066.87</v>
      </c>
      <c r="F255" s="43">
        <v>6345.47</v>
      </c>
      <c r="G255" s="43">
        <v>3972.06</v>
      </c>
      <c r="H255" s="43">
        <v>1211.67</v>
      </c>
      <c r="I255" s="43">
        <v>4257.21</v>
      </c>
      <c r="J255" s="43">
        <v>2.59</v>
      </c>
      <c r="K255" s="43">
        <v>380.76</v>
      </c>
      <c r="L255" s="43">
        <v>371.64</v>
      </c>
      <c r="M255" s="44">
        <v>6004</v>
      </c>
      <c r="N255" s="43">
        <v>0</v>
      </c>
      <c r="O255" s="45">
        <f t="shared" si="4"/>
        <v>375727.56</v>
      </c>
    </row>
    <row r="256" spans="1:15" s="2" customFormat="1" ht="15.6" x14ac:dyDescent="0.3">
      <c r="A256" s="1" t="s">
        <v>508</v>
      </c>
      <c r="B256" s="3" t="s">
        <v>509</v>
      </c>
      <c r="C256" s="43">
        <v>1523244.24</v>
      </c>
      <c r="D256" s="43">
        <v>168389.98</v>
      </c>
      <c r="E256" s="43">
        <v>9770.49</v>
      </c>
      <c r="F256" s="43">
        <v>21900.22</v>
      </c>
      <c r="G256" s="43">
        <v>43543.96</v>
      </c>
      <c r="H256" s="43">
        <v>7158.76</v>
      </c>
      <c r="I256" s="43">
        <v>38161.81</v>
      </c>
      <c r="J256" s="43">
        <v>23.25</v>
      </c>
      <c r="K256" s="43">
        <v>1658.5</v>
      </c>
      <c r="L256" s="43">
        <v>3118.64</v>
      </c>
      <c r="M256" s="44">
        <v>100884</v>
      </c>
      <c r="N256" s="43">
        <v>0</v>
      </c>
      <c r="O256" s="45">
        <f t="shared" si="4"/>
        <v>1917853.8499999999</v>
      </c>
    </row>
    <row r="257" spans="1:15" s="2" customFormat="1" ht="15.6" x14ac:dyDescent="0.3">
      <c r="A257" s="1" t="s">
        <v>510</v>
      </c>
      <c r="B257" s="3" t="s">
        <v>511</v>
      </c>
      <c r="C257" s="43">
        <v>365406.82</v>
      </c>
      <c r="D257" s="43">
        <v>202517.47</v>
      </c>
      <c r="E257" s="43">
        <v>3061.8799999999997</v>
      </c>
      <c r="F257" s="43">
        <v>7965.64</v>
      </c>
      <c r="G257" s="43">
        <v>9770.84</v>
      </c>
      <c r="H257" s="43">
        <v>1700.58</v>
      </c>
      <c r="I257" s="43">
        <v>8432.7099999999991</v>
      </c>
      <c r="J257" s="43">
        <v>5.14</v>
      </c>
      <c r="K257" s="43">
        <v>618.78</v>
      </c>
      <c r="L257" s="43">
        <v>610.67999999999995</v>
      </c>
      <c r="M257" s="44">
        <v>32029</v>
      </c>
      <c r="N257" s="43">
        <v>0</v>
      </c>
      <c r="O257" s="45">
        <f t="shared" si="4"/>
        <v>632119.54</v>
      </c>
    </row>
    <row r="258" spans="1:15" s="2" customFormat="1" ht="15.6" x14ac:dyDescent="0.3">
      <c r="A258" s="1" t="s">
        <v>512</v>
      </c>
      <c r="B258" s="3" t="s">
        <v>513</v>
      </c>
      <c r="C258" s="43">
        <v>293924.5</v>
      </c>
      <c r="D258" s="43">
        <v>83320.800000000003</v>
      </c>
      <c r="E258" s="43">
        <v>2387</v>
      </c>
      <c r="F258" s="43">
        <v>6920.52</v>
      </c>
      <c r="G258" s="43">
        <v>3097.7</v>
      </c>
      <c r="H258" s="43">
        <v>1332.5</v>
      </c>
      <c r="I258" s="43">
        <v>4103.87</v>
      </c>
      <c r="J258" s="43">
        <v>2.5</v>
      </c>
      <c r="K258" s="43">
        <v>493.7</v>
      </c>
      <c r="L258" s="43">
        <v>422.92</v>
      </c>
      <c r="M258" s="44">
        <v>0</v>
      </c>
      <c r="N258" s="43">
        <v>0</v>
      </c>
      <c r="O258" s="45">
        <f t="shared" si="4"/>
        <v>396006.01</v>
      </c>
    </row>
    <row r="259" spans="1:15" s="2" customFormat="1" ht="15.6" x14ac:dyDescent="0.3">
      <c r="A259" s="1" t="s">
        <v>514</v>
      </c>
      <c r="B259" s="3" t="s">
        <v>515</v>
      </c>
      <c r="C259" s="43">
        <v>197755.89</v>
      </c>
      <c r="D259" s="43">
        <v>71216.829999999987</v>
      </c>
      <c r="E259" s="43">
        <v>2241.3200000000002</v>
      </c>
      <c r="F259" s="43">
        <v>6401.69</v>
      </c>
      <c r="G259" s="43">
        <v>3121.23</v>
      </c>
      <c r="H259" s="43">
        <v>911.78</v>
      </c>
      <c r="I259" s="43">
        <v>2913.53</v>
      </c>
      <c r="J259" s="43">
        <v>1.78</v>
      </c>
      <c r="K259" s="43">
        <v>491.68</v>
      </c>
      <c r="L259" s="43">
        <v>232.43</v>
      </c>
      <c r="M259" s="44">
        <v>4977</v>
      </c>
      <c r="N259" s="43">
        <v>0</v>
      </c>
      <c r="O259" s="45">
        <f t="shared" si="4"/>
        <v>290265.16000000003</v>
      </c>
    </row>
    <row r="260" spans="1:15" s="2" customFormat="1" ht="15.6" x14ac:dyDescent="0.3">
      <c r="A260" s="1" t="s">
        <v>516</v>
      </c>
      <c r="B260" s="3" t="s">
        <v>517</v>
      </c>
      <c r="C260" s="43">
        <v>256139.4</v>
      </c>
      <c r="D260" s="43">
        <v>49846</v>
      </c>
      <c r="E260" s="43">
        <v>2456.37</v>
      </c>
      <c r="F260" s="43">
        <v>6660.69</v>
      </c>
      <c r="G260" s="43">
        <v>6100.62</v>
      </c>
      <c r="H260" s="43">
        <v>1189.17</v>
      </c>
      <c r="I260" s="43">
        <v>5248.49</v>
      </c>
      <c r="J260" s="43">
        <v>3.2</v>
      </c>
      <c r="K260" s="43">
        <v>507.88</v>
      </c>
      <c r="L260" s="43">
        <v>380.17</v>
      </c>
      <c r="M260" s="44">
        <v>0</v>
      </c>
      <c r="N260" s="43">
        <v>0</v>
      </c>
      <c r="O260" s="45">
        <f t="shared" si="4"/>
        <v>328531.99</v>
      </c>
    </row>
    <row r="261" spans="1:15" s="2" customFormat="1" ht="15.6" x14ac:dyDescent="0.3">
      <c r="A261" s="1" t="s">
        <v>518</v>
      </c>
      <c r="B261" s="3" t="s">
        <v>519</v>
      </c>
      <c r="C261" s="43">
        <v>290828.44</v>
      </c>
      <c r="D261" s="43">
        <v>85565.72</v>
      </c>
      <c r="E261" s="43">
        <v>3121.5899999999997</v>
      </c>
      <c r="F261" s="43">
        <v>8780.1299999999992</v>
      </c>
      <c r="G261" s="43">
        <v>5354.09</v>
      </c>
      <c r="H261" s="43">
        <v>1344.3</v>
      </c>
      <c r="I261" s="43">
        <v>4758.68</v>
      </c>
      <c r="J261" s="43">
        <v>2.9</v>
      </c>
      <c r="K261" s="43">
        <v>667.66</v>
      </c>
      <c r="L261" s="43">
        <v>372.94</v>
      </c>
      <c r="M261" s="44">
        <v>0</v>
      </c>
      <c r="N261" s="43">
        <v>0</v>
      </c>
      <c r="O261" s="45">
        <f t="shared" si="4"/>
        <v>400796.45000000007</v>
      </c>
    </row>
    <row r="262" spans="1:15" s="2" customFormat="1" ht="15.6" x14ac:dyDescent="0.3">
      <c r="A262" s="1" t="s">
        <v>520</v>
      </c>
      <c r="B262" s="3" t="s">
        <v>521</v>
      </c>
      <c r="C262" s="43">
        <v>347729.09</v>
      </c>
      <c r="D262" s="43">
        <v>84420.52</v>
      </c>
      <c r="E262" s="43">
        <v>3317.5299999999997</v>
      </c>
      <c r="F262" s="43">
        <v>9200.67</v>
      </c>
      <c r="G262" s="43">
        <v>8136.6</v>
      </c>
      <c r="H262" s="43">
        <v>1604.42</v>
      </c>
      <c r="I262" s="43">
        <v>6949.96</v>
      </c>
      <c r="J262" s="43">
        <v>4.2300000000000004</v>
      </c>
      <c r="K262" s="43">
        <v>723.18</v>
      </c>
      <c r="L262" s="43">
        <v>493.33</v>
      </c>
      <c r="M262" s="44">
        <v>13519</v>
      </c>
      <c r="N262" s="43">
        <v>0</v>
      </c>
      <c r="O262" s="45">
        <f t="shared" si="4"/>
        <v>476098.53</v>
      </c>
    </row>
    <row r="263" spans="1:15" s="2" customFormat="1" ht="15.6" x14ac:dyDescent="0.3">
      <c r="A263" s="1" t="s">
        <v>522</v>
      </c>
      <c r="B263" s="3" t="s">
        <v>523</v>
      </c>
      <c r="C263" s="43">
        <v>236643.78</v>
      </c>
      <c r="D263" s="43">
        <v>46945.599999999999</v>
      </c>
      <c r="E263" s="43">
        <v>2354.4699999999998</v>
      </c>
      <c r="F263" s="43">
        <v>6748.41</v>
      </c>
      <c r="G263" s="43">
        <v>5026.72</v>
      </c>
      <c r="H263" s="43">
        <v>1083.67</v>
      </c>
      <c r="I263" s="43">
        <v>4296.53</v>
      </c>
      <c r="J263" s="43">
        <v>2.62</v>
      </c>
      <c r="K263" s="43">
        <v>508.25</v>
      </c>
      <c r="L263" s="43">
        <v>306.11</v>
      </c>
      <c r="M263" s="44">
        <v>0</v>
      </c>
      <c r="N263" s="43">
        <v>0</v>
      </c>
      <c r="O263" s="45">
        <f t="shared" si="4"/>
        <v>303916.15999999992</v>
      </c>
    </row>
    <row r="264" spans="1:15" s="2" customFormat="1" ht="15.6" x14ac:dyDescent="0.3">
      <c r="A264" s="1" t="s">
        <v>524</v>
      </c>
      <c r="B264" s="3" t="s">
        <v>525</v>
      </c>
      <c r="C264" s="43">
        <v>95495.01</v>
      </c>
      <c r="D264" s="43">
        <v>39456.559999999998</v>
      </c>
      <c r="E264" s="43">
        <v>1241.7900000000002</v>
      </c>
      <c r="F264" s="43">
        <v>3779.8</v>
      </c>
      <c r="G264" s="43">
        <v>572.1</v>
      </c>
      <c r="H264" s="43">
        <v>432.9</v>
      </c>
      <c r="I264" s="43">
        <v>726.47</v>
      </c>
      <c r="J264" s="43">
        <v>0.44</v>
      </c>
      <c r="K264" s="43">
        <v>286.55</v>
      </c>
      <c r="L264" s="43">
        <v>72.92</v>
      </c>
      <c r="M264" s="44">
        <v>0</v>
      </c>
      <c r="N264" s="43">
        <v>0</v>
      </c>
      <c r="O264" s="45">
        <f t="shared" si="4"/>
        <v>142064.54</v>
      </c>
    </row>
    <row r="265" spans="1:15" s="2" customFormat="1" ht="15.6" x14ac:dyDescent="0.3">
      <c r="A265" s="1" t="s">
        <v>526</v>
      </c>
      <c r="B265" s="3" t="s">
        <v>527</v>
      </c>
      <c r="C265" s="43">
        <v>166549.66</v>
      </c>
      <c r="D265" s="43">
        <v>59964.270000000004</v>
      </c>
      <c r="E265" s="43">
        <v>1971.3300000000002</v>
      </c>
      <c r="F265" s="43">
        <v>5667.68</v>
      </c>
      <c r="G265" s="43">
        <v>2684.15</v>
      </c>
      <c r="H265" s="43">
        <v>767.63</v>
      </c>
      <c r="I265" s="43">
        <v>2410.86</v>
      </c>
      <c r="J265" s="43">
        <v>1.47</v>
      </c>
      <c r="K265" s="43">
        <v>445.68</v>
      </c>
      <c r="L265" s="43">
        <v>183.29</v>
      </c>
      <c r="M265" s="44">
        <v>0</v>
      </c>
      <c r="N265" s="43">
        <v>0</v>
      </c>
      <c r="O265" s="45">
        <f t="shared" ref="O265:O328" si="5">SUM(C265:N265)</f>
        <v>240646.01999999996</v>
      </c>
    </row>
    <row r="266" spans="1:15" s="2" customFormat="1" ht="15.6" x14ac:dyDescent="0.3">
      <c r="A266" s="1" t="s">
        <v>528</v>
      </c>
      <c r="B266" s="3" t="s">
        <v>529</v>
      </c>
      <c r="C266" s="43">
        <v>168445</v>
      </c>
      <c r="D266" s="43">
        <v>55504.99</v>
      </c>
      <c r="E266" s="43">
        <v>1623.8500000000001</v>
      </c>
      <c r="F266" s="43">
        <v>4376.22</v>
      </c>
      <c r="G266" s="43">
        <v>1760</v>
      </c>
      <c r="H266" s="43">
        <v>783.58</v>
      </c>
      <c r="I266" s="43">
        <v>2394.83</v>
      </c>
      <c r="J266" s="43">
        <v>1.46</v>
      </c>
      <c r="K266" s="43">
        <v>339.08</v>
      </c>
      <c r="L266" s="43">
        <v>251.83</v>
      </c>
      <c r="M266" s="44">
        <v>0</v>
      </c>
      <c r="N266" s="43">
        <v>0</v>
      </c>
      <c r="O266" s="45">
        <f t="shared" si="5"/>
        <v>235480.83999999994</v>
      </c>
    </row>
    <row r="267" spans="1:15" s="2" customFormat="1" ht="15.6" x14ac:dyDescent="0.3">
      <c r="A267" s="1" t="s">
        <v>530</v>
      </c>
      <c r="B267" s="3" t="s">
        <v>531</v>
      </c>
      <c r="C267" s="43">
        <v>272817.63</v>
      </c>
      <c r="D267" s="43">
        <v>108589.67</v>
      </c>
      <c r="E267" s="43">
        <v>2854.33</v>
      </c>
      <c r="F267" s="43">
        <v>8286.16</v>
      </c>
      <c r="G267" s="43">
        <v>5521.58</v>
      </c>
      <c r="H267" s="43">
        <v>1246.96</v>
      </c>
      <c r="I267" s="43">
        <v>4634.76</v>
      </c>
      <c r="J267" s="43">
        <v>2.82</v>
      </c>
      <c r="K267" s="43">
        <v>628.17999999999995</v>
      </c>
      <c r="L267" s="43">
        <v>328.32</v>
      </c>
      <c r="M267" s="44">
        <v>30985</v>
      </c>
      <c r="N267" s="43">
        <v>0</v>
      </c>
      <c r="O267" s="45">
        <f t="shared" si="5"/>
        <v>435895.41000000003</v>
      </c>
    </row>
    <row r="268" spans="1:15" s="2" customFormat="1" ht="15.6" x14ac:dyDescent="0.3">
      <c r="A268" s="1" t="s">
        <v>532</v>
      </c>
      <c r="B268" s="3" t="s">
        <v>533</v>
      </c>
      <c r="C268" s="43">
        <v>244048.55</v>
      </c>
      <c r="D268" s="43">
        <v>82078.289999999994</v>
      </c>
      <c r="E268" s="43">
        <v>2396.9699999999998</v>
      </c>
      <c r="F268" s="43">
        <v>6654.93</v>
      </c>
      <c r="G268" s="43">
        <v>5552.79</v>
      </c>
      <c r="H268" s="43">
        <v>1126.93</v>
      </c>
      <c r="I268" s="43">
        <v>4770.97</v>
      </c>
      <c r="J268" s="43">
        <v>2.91</v>
      </c>
      <c r="K268" s="43">
        <v>512.02</v>
      </c>
      <c r="L268" s="43">
        <v>340.77</v>
      </c>
      <c r="M268" s="44">
        <v>0</v>
      </c>
      <c r="N268" s="43">
        <v>0</v>
      </c>
      <c r="O268" s="45">
        <f t="shared" si="5"/>
        <v>347485.12999999989</v>
      </c>
    </row>
    <row r="269" spans="1:15" s="2" customFormat="1" ht="15.6" x14ac:dyDescent="0.3">
      <c r="A269" s="1" t="s">
        <v>534</v>
      </c>
      <c r="B269" s="3" t="s">
        <v>535</v>
      </c>
      <c r="C269" s="43">
        <v>673350.25</v>
      </c>
      <c r="D269" s="43">
        <v>393730.81</v>
      </c>
      <c r="E269" s="43">
        <v>5309.24</v>
      </c>
      <c r="F269" s="43">
        <v>13543.74</v>
      </c>
      <c r="G269" s="43">
        <v>17768.759999999998</v>
      </c>
      <c r="H269" s="43">
        <v>3135.29</v>
      </c>
      <c r="I269" s="43">
        <v>15695.54</v>
      </c>
      <c r="J269" s="43">
        <v>9.56</v>
      </c>
      <c r="K269" s="43">
        <v>1038.44</v>
      </c>
      <c r="L269" s="43">
        <v>1176.55</v>
      </c>
      <c r="M269" s="44">
        <v>33409</v>
      </c>
      <c r="N269" s="43">
        <v>0</v>
      </c>
      <c r="O269" s="45">
        <f t="shared" si="5"/>
        <v>1158167.1800000002</v>
      </c>
    </row>
    <row r="270" spans="1:15" s="2" customFormat="1" ht="15.6" x14ac:dyDescent="0.3">
      <c r="A270" s="1" t="s">
        <v>536</v>
      </c>
      <c r="B270" s="3" t="s">
        <v>537</v>
      </c>
      <c r="C270" s="43">
        <v>150926.82999999999</v>
      </c>
      <c r="D270" s="43">
        <v>41905.24</v>
      </c>
      <c r="E270" s="43">
        <v>1449.23</v>
      </c>
      <c r="F270" s="43">
        <v>3849.29</v>
      </c>
      <c r="G270" s="43">
        <v>2466.6999999999998</v>
      </c>
      <c r="H270" s="43">
        <v>704.69</v>
      </c>
      <c r="I270" s="43">
        <v>2626.04</v>
      </c>
      <c r="J270" s="43">
        <v>1.6</v>
      </c>
      <c r="K270" s="43">
        <v>313.74</v>
      </c>
      <c r="L270" s="43">
        <v>230.79</v>
      </c>
      <c r="M270" s="44">
        <v>0</v>
      </c>
      <c r="N270" s="43">
        <v>0</v>
      </c>
      <c r="O270" s="45">
        <f t="shared" si="5"/>
        <v>204474.15000000002</v>
      </c>
    </row>
    <row r="271" spans="1:15" s="2" customFormat="1" ht="15.6" x14ac:dyDescent="0.3">
      <c r="A271" s="1" t="s">
        <v>538</v>
      </c>
      <c r="B271" s="3" t="s">
        <v>539</v>
      </c>
      <c r="C271" s="43">
        <v>394379.72</v>
      </c>
      <c r="D271" s="43">
        <v>189768.08000000002</v>
      </c>
      <c r="E271" s="43">
        <v>3420.02</v>
      </c>
      <c r="F271" s="43">
        <v>9435.09</v>
      </c>
      <c r="G271" s="43">
        <v>8169.02</v>
      </c>
      <c r="H271" s="43">
        <v>1813.57</v>
      </c>
      <c r="I271" s="43">
        <v>7553.54</v>
      </c>
      <c r="J271" s="43">
        <v>4.5999999999999996</v>
      </c>
      <c r="K271" s="43">
        <v>696.93</v>
      </c>
      <c r="L271" s="43">
        <v>596.79</v>
      </c>
      <c r="M271" s="44">
        <v>0</v>
      </c>
      <c r="N271" s="43">
        <v>0</v>
      </c>
      <c r="O271" s="45">
        <f t="shared" si="5"/>
        <v>615837.3600000001</v>
      </c>
    </row>
    <row r="272" spans="1:15" s="2" customFormat="1" ht="15.6" x14ac:dyDescent="0.3">
      <c r="A272" s="1" t="s">
        <v>540</v>
      </c>
      <c r="B272" s="3" t="s">
        <v>541</v>
      </c>
      <c r="C272" s="43">
        <v>255393.24</v>
      </c>
      <c r="D272" s="43">
        <v>123766.93000000001</v>
      </c>
      <c r="E272" s="43">
        <v>2572.8500000000004</v>
      </c>
      <c r="F272" s="43">
        <v>7218.75</v>
      </c>
      <c r="G272" s="43">
        <v>5568.8</v>
      </c>
      <c r="H272" s="43">
        <v>1177.81</v>
      </c>
      <c r="I272" s="43">
        <v>4764.43</v>
      </c>
      <c r="J272" s="43">
        <v>2.9</v>
      </c>
      <c r="K272" s="43">
        <v>545.29</v>
      </c>
      <c r="L272" s="43">
        <v>344.13</v>
      </c>
      <c r="M272" s="44">
        <v>0</v>
      </c>
      <c r="N272" s="43">
        <v>0</v>
      </c>
      <c r="O272" s="45">
        <f t="shared" si="5"/>
        <v>401355.12999999995</v>
      </c>
    </row>
    <row r="273" spans="1:15" s="2" customFormat="1" ht="15.6" x14ac:dyDescent="0.3">
      <c r="A273" s="1" t="s">
        <v>542</v>
      </c>
      <c r="B273" s="3" t="s">
        <v>543</v>
      </c>
      <c r="C273" s="43">
        <v>692782.65</v>
      </c>
      <c r="D273" s="43">
        <v>60505.599999999999</v>
      </c>
      <c r="E273" s="43">
        <v>5484.91</v>
      </c>
      <c r="F273" s="43">
        <v>13824.74</v>
      </c>
      <c r="G273" s="43">
        <v>17243.009999999998</v>
      </c>
      <c r="H273" s="43">
        <v>3234.54</v>
      </c>
      <c r="I273" s="43">
        <v>15736.48</v>
      </c>
      <c r="J273" s="43">
        <v>9.59</v>
      </c>
      <c r="K273" s="43">
        <v>1056.3499999999999</v>
      </c>
      <c r="L273" s="43">
        <v>1227.69</v>
      </c>
      <c r="M273" s="44">
        <v>0</v>
      </c>
      <c r="N273" s="43">
        <v>0</v>
      </c>
      <c r="O273" s="45">
        <f t="shared" si="5"/>
        <v>811105.55999999994</v>
      </c>
    </row>
    <row r="274" spans="1:15" s="2" customFormat="1" ht="15.6" x14ac:dyDescent="0.3">
      <c r="A274" s="1" t="s">
        <v>544</v>
      </c>
      <c r="B274" s="3" t="s">
        <v>545</v>
      </c>
      <c r="C274" s="43">
        <v>815371.69</v>
      </c>
      <c r="D274" s="43">
        <v>705234</v>
      </c>
      <c r="E274" s="43">
        <v>6216.1</v>
      </c>
      <c r="F274" s="43">
        <v>16184.28</v>
      </c>
      <c r="G274" s="43">
        <v>21777.01</v>
      </c>
      <c r="H274" s="43">
        <v>3774.33</v>
      </c>
      <c r="I274" s="43">
        <v>19082.009999999998</v>
      </c>
      <c r="J274" s="43">
        <v>11.63</v>
      </c>
      <c r="K274" s="43">
        <v>1195.3800000000001</v>
      </c>
      <c r="L274" s="43">
        <v>1405.61</v>
      </c>
      <c r="M274" s="44">
        <v>0</v>
      </c>
      <c r="N274" s="43">
        <v>0</v>
      </c>
      <c r="O274" s="45">
        <f t="shared" si="5"/>
        <v>1590252.04</v>
      </c>
    </row>
    <row r="275" spans="1:15" s="2" customFormat="1" ht="15.6" x14ac:dyDescent="0.3">
      <c r="A275" s="1" t="s">
        <v>546</v>
      </c>
      <c r="B275" s="3" t="s">
        <v>547</v>
      </c>
      <c r="C275" s="43">
        <v>76327.210000000006</v>
      </c>
      <c r="D275" s="43">
        <v>39470.81</v>
      </c>
      <c r="E275" s="43">
        <v>1114.1599999999999</v>
      </c>
      <c r="F275" s="43">
        <v>3368.5</v>
      </c>
      <c r="G275" s="43">
        <v>609.42999999999995</v>
      </c>
      <c r="H275" s="43">
        <v>348.29</v>
      </c>
      <c r="I275" s="43">
        <v>588.59</v>
      </c>
      <c r="J275" s="43">
        <v>0.36</v>
      </c>
      <c r="K275" s="43">
        <v>257.86</v>
      </c>
      <c r="L275" s="43">
        <v>47.13</v>
      </c>
      <c r="M275" s="44">
        <v>0</v>
      </c>
      <c r="N275" s="43">
        <v>0</v>
      </c>
      <c r="O275" s="45">
        <f t="shared" si="5"/>
        <v>122132.34</v>
      </c>
    </row>
    <row r="276" spans="1:15" s="2" customFormat="1" ht="15.6" x14ac:dyDescent="0.3">
      <c r="A276" s="1" t="s">
        <v>548</v>
      </c>
      <c r="B276" s="3" t="s">
        <v>549</v>
      </c>
      <c r="C276" s="43">
        <v>200651.72</v>
      </c>
      <c r="D276" s="43">
        <v>68850.070000000007</v>
      </c>
      <c r="E276" s="43">
        <v>1801.5700000000002</v>
      </c>
      <c r="F276" s="43">
        <v>4725.04</v>
      </c>
      <c r="G276" s="43">
        <v>2890.93</v>
      </c>
      <c r="H276" s="43">
        <v>935.86</v>
      </c>
      <c r="I276" s="43">
        <v>3390.93</v>
      </c>
      <c r="J276" s="43">
        <v>2.0699999999999998</v>
      </c>
      <c r="K276" s="43">
        <v>359.1</v>
      </c>
      <c r="L276" s="43">
        <v>324.27</v>
      </c>
      <c r="M276" s="44">
        <v>0</v>
      </c>
      <c r="N276" s="43">
        <v>0</v>
      </c>
      <c r="O276" s="45">
        <f t="shared" si="5"/>
        <v>283931.56</v>
      </c>
    </row>
    <row r="277" spans="1:15" s="2" customFormat="1" ht="15.6" x14ac:dyDescent="0.3">
      <c r="A277" s="1" t="s">
        <v>550</v>
      </c>
      <c r="B277" s="3" t="s">
        <v>551</v>
      </c>
      <c r="C277" s="43">
        <v>513807.93</v>
      </c>
      <c r="D277" s="43">
        <v>227447.53</v>
      </c>
      <c r="E277" s="43">
        <v>4647.57</v>
      </c>
      <c r="F277" s="43">
        <v>13559.15</v>
      </c>
      <c r="G277" s="43">
        <v>10836.8</v>
      </c>
      <c r="H277" s="43">
        <v>2333.3200000000002</v>
      </c>
      <c r="I277" s="43">
        <v>9471.59</v>
      </c>
      <c r="J277" s="43">
        <v>5.77</v>
      </c>
      <c r="K277" s="43">
        <v>989.71</v>
      </c>
      <c r="L277" s="43">
        <v>683.9</v>
      </c>
      <c r="M277" s="44">
        <v>0</v>
      </c>
      <c r="N277" s="43">
        <v>0</v>
      </c>
      <c r="O277" s="45">
        <f t="shared" si="5"/>
        <v>783783.2699999999</v>
      </c>
    </row>
    <row r="278" spans="1:15" s="2" customFormat="1" ht="15.6" x14ac:dyDescent="0.3">
      <c r="A278" s="1" t="s">
        <v>552</v>
      </c>
      <c r="B278" s="3" t="s">
        <v>553</v>
      </c>
      <c r="C278" s="43">
        <v>191820.04</v>
      </c>
      <c r="D278" s="43">
        <v>67129.510000000009</v>
      </c>
      <c r="E278" s="43">
        <v>2076.81</v>
      </c>
      <c r="F278" s="43">
        <v>5740.16</v>
      </c>
      <c r="G278" s="43">
        <v>3424.91</v>
      </c>
      <c r="H278" s="43">
        <v>891.53</v>
      </c>
      <c r="I278" s="43">
        <v>3137.54</v>
      </c>
      <c r="J278" s="43">
        <v>1.91</v>
      </c>
      <c r="K278" s="43">
        <v>495.15</v>
      </c>
      <c r="L278" s="43">
        <v>250.21</v>
      </c>
      <c r="M278" s="44">
        <v>0</v>
      </c>
      <c r="N278" s="43">
        <v>0</v>
      </c>
      <c r="O278" s="45">
        <f t="shared" si="5"/>
        <v>274967.77</v>
      </c>
    </row>
    <row r="279" spans="1:15" s="2" customFormat="1" ht="15.6" x14ac:dyDescent="0.3">
      <c r="A279" s="1" t="s">
        <v>554</v>
      </c>
      <c r="B279" s="3" t="s">
        <v>555</v>
      </c>
      <c r="C279" s="43">
        <v>313972.83</v>
      </c>
      <c r="D279" s="43">
        <v>48582.8</v>
      </c>
      <c r="E279" s="43">
        <v>2823.0699999999997</v>
      </c>
      <c r="F279" s="43">
        <v>7603.69</v>
      </c>
      <c r="G279" s="43">
        <v>8253.19</v>
      </c>
      <c r="H279" s="43">
        <v>1455.17</v>
      </c>
      <c r="I279" s="43">
        <v>6884.91</v>
      </c>
      <c r="J279" s="43">
        <v>4.1900000000000004</v>
      </c>
      <c r="K279" s="43">
        <v>582.46</v>
      </c>
      <c r="L279" s="43">
        <v>485.29</v>
      </c>
      <c r="M279" s="44">
        <v>0</v>
      </c>
      <c r="N279" s="43">
        <v>0</v>
      </c>
      <c r="O279" s="45">
        <f t="shared" si="5"/>
        <v>390647.6</v>
      </c>
    </row>
    <row r="280" spans="1:15" s="2" customFormat="1" ht="15.6" x14ac:dyDescent="0.3">
      <c r="A280" s="1" t="s">
        <v>556</v>
      </c>
      <c r="B280" s="3" t="s">
        <v>557</v>
      </c>
      <c r="C280" s="43">
        <v>603884.02</v>
      </c>
      <c r="D280" s="43">
        <v>72411.05</v>
      </c>
      <c r="E280" s="43">
        <v>4467.26</v>
      </c>
      <c r="F280" s="43">
        <v>10992.9</v>
      </c>
      <c r="G280" s="43">
        <v>15835.93</v>
      </c>
      <c r="H280" s="43">
        <v>2770.5</v>
      </c>
      <c r="I280" s="43">
        <v>14305.07</v>
      </c>
      <c r="J280" s="43">
        <v>8.7200000000000006</v>
      </c>
      <c r="K280" s="43">
        <v>897.52</v>
      </c>
      <c r="L280" s="43">
        <v>1085.57</v>
      </c>
      <c r="M280" s="44">
        <v>68700</v>
      </c>
      <c r="N280" s="43">
        <v>0</v>
      </c>
      <c r="O280" s="45">
        <f t="shared" si="5"/>
        <v>795358.54</v>
      </c>
    </row>
    <row r="281" spans="1:15" s="2" customFormat="1" ht="15.6" x14ac:dyDescent="0.3">
      <c r="A281" s="1" t="s">
        <v>558</v>
      </c>
      <c r="B281" s="3" t="s">
        <v>559</v>
      </c>
      <c r="C281" s="43">
        <v>397793.52</v>
      </c>
      <c r="D281" s="43">
        <v>203209.86</v>
      </c>
      <c r="E281" s="43">
        <v>3347.25</v>
      </c>
      <c r="F281" s="43">
        <v>8733.84</v>
      </c>
      <c r="G281" s="43">
        <v>9948.77</v>
      </c>
      <c r="H281" s="43">
        <v>1850.19</v>
      </c>
      <c r="I281" s="43">
        <v>8735.7000000000007</v>
      </c>
      <c r="J281" s="43">
        <v>5.32</v>
      </c>
      <c r="K281" s="43">
        <v>658.03</v>
      </c>
      <c r="L281" s="43">
        <v>662.91</v>
      </c>
      <c r="M281" s="44">
        <v>0</v>
      </c>
      <c r="N281" s="43">
        <v>0</v>
      </c>
      <c r="O281" s="45">
        <f t="shared" si="5"/>
        <v>634945.3899999999</v>
      </c>
    </row>
    <row r="282" spans="1:15" s="2" customFormat="1" ht="15.6" x14ac:dyDescent="0.3">
      <c r="A282" s="1" t="s">
        <v>560</v>
      </c>
      <c r="B282" s="3" t="s">
        <v>561</v>
      </c>
      <c r="C282" s="43">
        <v>223089.14</v>
      </c>
      <c r="D282" s="43">
        <v>73529.919999999998</v>
      </c>
      <c r="E282" s="43">
        <v>2258.87</v>
      </c>
      <c r="F282" s="43">
        <v>6047.1</v>
      </c>
      <c r="G282" s="43">
        <v>3421.65</v>
      </c>
      <c r="H282" s="43">
        <v>1042.29</v>
      </c>
      <c r="I282" s="43">
        <v>3624.99</v>
      </c>
      <c r="J282" s="43">
        <v>2.21</v>
      </c>
      <c r="K282" s="43">
        <v>506.52</v>
      </c>
      <c r="L282" s="43">
        <v>326.61</v>
      </c>
      <c r="M282" s="44">
        <v>0</v>
      </c>
      <c r="N282" s="43">
        <v>0</v>
      </c>
      <c r="O282" s="45">
        <f t="shared" si="5"/>
        <v>313849.3</v>
      </c>
    </row>
    <row r="283" spans="1:15" s="2" customFormat="1" ht="15.6" x14ac:dyDescent="0.3">
      <c r="A283" s="1" t="s">
        <v>562</v>
      </c>
      <c r="B283" s="3" t="s">
        <v>563</v>
      </c>
      <c r="C283" s="43">
        <v>651004.09</v>
      </c>
      <c r="D283" s="43">
        <v>65296.800000000003</v>
      </c>
      <c r="E283" s="43">
        <v>5073.9800000000005</v>
      </c>
      <c r="F283" s="43">
        <v>12893.45</v>
      </c>
      <c r="G283" s="43">
        <v>18761.25</v>
      </c>
      <c r="H283" s="43">
        <v>3031.65</v>
      </c>
      <c r="I283" s="43">
        <v>15935.94</v>
      </c>
      <c r="J283" s="43">
        <v>9.7100000000000009</v>
      </c>
      <c r="K283" s="43">
        <v>1006.27</v>
      </c>
      <c r="L283" s="43">
        <v>1144.75</v>
      </c>
      <c r="M283" s="44">
        <v>0</v>
      </c>
      <c r="N283" s="43">
        <v>0</v>
      </c>
      <c r="O283" s="45">
        <f t="shared" si="5"/>
        <v>774157.8899999999</v>
      </c>
    </row>
    <row r="284" spans="1:15" s="2" customFormat="1" ht="15.6" x14ac:dyDescent="0.3">
      <c r="A284" s="1" t="s">
        <v>564</v>
      </c>
      <c r="B284" s="3" t="s">
        <v>565</v>
      </c>
      <c r="C284" s="43">
        <v>154940.59</v>
      </c>
      <c r="D284" s="43">
        <v>95644.160000000003</v>
      </c>
      <c r="E284" s="43">
        <v>2114.7999999999997</v>
      </c>
      <c r="F284" s="43">
        <v>6416.47</v>
      </c>
      <c r="G284" s="43">
        <v>1800.91</v>
      </c>
      <c r="H284" s="43">
        <v>703.63</v>
      </c>
      <c r="I284" s="43">
        <v>1519.13</v>
      </c>
      <c r="J284" s="43">
        <v>0.93</v>
      </c>
      <c r="K284" s="43">
        <v>482.83</v>
      </c>
      <c r="L284" s="43">
        <v>109.84</v>
      </c>
      <c r="M284" s="44">
        <v>0</v>
      </c>
      <c r="N284" s="43">
        <v>0</v>
      </c>
      <c r="O284" s="45">
        <f t="shared" si="5"/>
        <v>263733.29000000004</v>
      </c>
    </row>
    <row r="285" spans="1:15" s="2" customFormat="1" ht="15.6" x14ac:dyDescent="0.3">
      <c r="A285" s="1" t="s">
        <v>566</v>
      </c>
      <c r="B285" s="3" t="s">
        <v>567</v>
      </c>
      <c r="C285" s="43">
        <v>1288153.18</v>
      </c>
      <c r="D285" s="43">
        <v>357671.26</v>
      </c>
      <c r="E285" s="43">
        <v>10653.179999999998</v>
      </c>
      <c r="F285" s="43">
        <v>28760.13</v>
      </c>
      <c r="G285" s="43">
        <v>31722.58</v>
      </c>
      <c r="H285" s="43">
        <v>5941.29</v>
      </c>
      <c r="I285" s="43">
        <v>27685.11</v>
      </c>
      <c r="J285" s="43">
        <v>16.87</v>
      </c>
      <c r="K285" s="43">
        <v>2209.7800000000002</v>
      </c>
      <c r="L285" s="43">
        <v>2050.63</v>
      </c>
      <c r="M285" s="44">
        <v>0</v>
      </c>
      <c r="N285" s="43">
        <v>0</v>
      </c>
      <c r="O285" s="45">
        <f t="shared" si="5"/>
        <v>1754864.01</v>
      </c>
    </row>
    <row r="286" spans="1:15" s="2" customFormat="1" ht="15.6" x14ac:dyDescent="0.3">
      <c r="A286" s="1" t="s">
        <v>568</v>
      </c>
      <c r="B286" s="3" t="s">
        <v>569</v>
      </c>
      <c r="C286" s="43">
        <v>3590126.68</v>
      </c>
      <c r="D286" s="43">
        <v>1316020.22</v>
      </c>
      <c r="E286" s="43">
        <v>24300.760000000002</v>
      </c>
      <c r="F286" s="43">
        <v>58086.22</v>
      </c>
      <c r="G286" s="43">
        <v>99153.85</v>
      </c>
      <c r="H286" s="43">
        <v>16765.53</v>
      </c>
      <c r="I286" s="43">
        <v>89728.23</v>
      </c>
      <c r="J286" s="43">
        <v>54.67</v>
      </c>
      <c r="K286" s="43">
        <v>4545.16</v>
      </c>
      <c r="L286" s="43">
        <v>6916.47</v>
      </c>
      <c r="M286" s="44">
        <v>0</v>
      </c>
      <c r="N286" s="43">
        <v>44150.13</v>
      </c>
      <c r="O286" s="45">
        <f t="shared" si="5"/>
        <v>5249847.92</v>
      </c>
    </row>
    <row r="287" spans="1:15" s="2" customFormat="1" ht="15.6" x14ac:dyDescent="0.3">
      <c r="A287" s="1" t="s">
        <v>570</v>
      </c>
      <c r="B287" s="3" t="s">
        <v>571</v>
      </c>
      <c r="C287" s="43">
        <v>330266.59000000003</v>
      </c>
      <c r="D287" s="43">
        <v>98195.27</v>
      </c>
      <c r="E287" s="43">
        <v>2887.8500000000004</v>
      </c>
      <c r="F287" s="43">
        <v>7721.94</v>
      </c>
      <c r="G287" s="43">
        <v>7368.8</v>
      </c>
      <c r="H287" s="43">
        <v>1530.87</v>
      </c>
      <c r="I287" s="43">
        <v>6793.23</v>
      </c>
      <c r="J287" s="43">
        <v>4.1399999999999997</v>
      </c>
      <c r="K287" s="43">
        <v>586.66999999999996</v>
      </c>
      <c r="L287" s="43">
        <v>522.95000000000005</v>
      </c>
      <c r="M287" s="44">
        <v>1153</v>
      </c>
      <c r="N287" s="43">
        <v>0</v>
      </c>
      <c r="O287" s="45">
        <f t="shared" si="5"/>
        <v>457031.31</v>
      </c>
    </row>
    <row r="288" spans="1:15" s="2" customFormat="1" ht="15.6" x14ac:dyDescent="0.3">
      <c r="A288" s="1" t="s">
        <v>572</v>
      </c>
      <c r="B288" s="3" t="s">
        <v>573</v>
      </c>
      <c r="C288" s="43">
        <v>326020.98</v>
      </c>
      <c r="D288" s="43">
        <v>105740.79000000001</v>
      </c>
      <c r="E288" s="43">
        <v>2933.6899999999996</v>
      </c>
      <c r="F288" s="43">
        <v>7967.05</v>
      </c>
      <c r="G288" s="43">
        <v>5019.5600000000004</v>
      </c>
      <c r="H288" s="43">
        <v>1508.06</v>
      </c>
      <c r="I288" s="43">
        <v>5503.82</v>
      </c>
      <c r="J288" s="43">
        <v>3.35</v>
      </c>
      <c r="K288" s="43">
        <v>607.48</v>
      </c>
      <c r="L288" s="43">
        <v>496.96</v>
      </c>
      <c r="M288" s="44">
        <v>41340</v>
      </c>
      <c r="N288" s="43">
        <v>0</v>
      </c>
      <c r="O288" s="45">
        <f t="shared" si="5"/>
        <v>497141.74</v>
      </c>
    </row>
    <row r="289" spans="1:15" s="2" customFormat="1" ht="15.6" x14ac:dyDescent="0.3">
      <c r="A289" s="1" t="s">
        <v>574</v>
      </c>
      <c r="B289" s="3" t="s">
        <v>575</v>
      </c>
      <c r="C289" s="43">
        <v>91758.75</v>
      </c>
      <c r="D289" s="43">
        <v>35550.04</v>
      </c>
      <c r="E289" s="43">
        <v>1081.97</v>
      </c>
      <c r="F289" s="43">
        <v>3404.22</v>
      </c>
      <c r="G289" s="43">
        <v>756.43</v>
      </c>
      <c r="H289" s="43">
        <v>409.6</v>
      </c>
      <c r="I289" s="43">
        <v>814.44</v>
      </c>
      <c r="J289" s="43">
        <v>0.5</v>
      </c>
      <c r="K289" s="43">
        <v>239.25</v>
      </c>
      <c r="L289" s="43">
        <v>72.05</v>
      </c>
      <c r="M289" s="44">
        <v>0</v>
      </c>
      <c r="N289" s="43">
        <v>0</v>
      </c>
      <c r="O289" s="45">
        <f t="shared" si="5"/>
        <v>134087.25</v>
      </c>
    </row>
    <row r="290" spans="1:15" s="2" customFormat="1" ht="15.6" x14ac:dyDescent="0.3">
      <c r="A290" s="1" t="s">
        <v>576</v>
      </c>
      <c r="B290" s="3" t="s">
        <v>577</v>
      </c>
      <c r="C290" s="43">
        <v>119252.8</v>
      </c>
      <c r="D290" s="43">
        <v>34725.599999999999</v>
      </c>
      <c r="E290" s="43">
        <v>1507.45</v>
      </c>
      <c r="F290" s="43">
        <v>4511.45</v>
      </c>
      <c r="G290" s="43">
        <v>1652.42</v>
      </c>
      <c r="H290" s="43">
        <v>543.33000000000004</v>
      </c>
      <c r="I290" s="43">
        <v>1440.9</v>
      </c>
      <c r="J290" s="43">
        <v>0.88</v>
      </c>
      <c r="K290" s="43">
        <v>337.78</v>
      </c>
      <c r="L290" s="43">
        <v>104.67</v>
      </c>
      <c r="M290" s="44">
        <v>0</v>
      </c>
      <c r="N290" s="43">
        <v>0</v>
      </c>
      <c r="O290" s="45">
        <f t="shared" si="5"/>
        <v>164077.28000000003</v>
      </c>
    </row>
    <row r="291" spans="1:15" s="2" customFormat="1" ht="15.6" x14ac:dyDescent="0.3">
      <c r="A291" s="1" t="s">
        <v>578</v>
      </c>
      <c r="B291" s="3" t="s">
        <v>579</v>
      </c>
      <c r="C291" s="43">
        <v>231305.65</v>
      </c>
      <c r="D291" s="43">
        <v>78814.3</v>
      </c>
      <c r="E291" s="43">
        <v>2019.46</v>
      </c>
      <c r="F291" s="43">
        <v>5032.6099999999997</v>
      </c>
      <c r="G291" s="43">
        <v>2615.4299999999998</v>
      </c>
      <c r="H291" s="43">
        <v>1089.25</v>
      </c>
      <c r="I291" s="43">
        <v>3750.9</v>
      </c>
      <c r="J291" s="43">
        <v>2.29</v>
      </c>
      <c r="K291" s="43">
        <v>402.01</v>
      </c>
      <c r="L291" s="43">
        <v>404.32</v>
      </c>
      <c r="M291" s="44">
        <v>0</v>
      </c>
      <c r="N291" s="43">
        <v>0</v>
      </c>
      <c r="O291" s="45">
        <f t="shared" si="5"/>
        <v>325436.22000000003</v>
      </c>
    </row>
    <row r="292" spans="1:15" s="2" customFormat="1" ht="15.6" x14ac:dyDescent="0.3">
      <c r="A292" s="1" t="s">
        <v>580</v>
      </c>
      <c r="B292" s="3" t="s">
        <v>581</v>
      </c>
      <c r="C292" s="43">
        <v>546802.96</v>
      </c>
      <c r="D292" s="43">
        <v>252470.59</v>
      </c>
      <c r="E292" s="43">
        <v>5964.2199999999993</v>
      </c>
      <c r="F292" s="43">
        <v>16636.18</v>
      </c>
      <c r="G292" s="43">
        <v>8237.31</v>
      </c>
      <c r="H292" s="43">
        <v>2535.35</v>
      </c>
      <c r="I292" s="43">
        <v>8180.12</v>
      </c>
      <c r="J292" s="43">
        <v>4.9800000000000004</v>
      </c>
      <c r="K292" s="43">
        <v>1265.8399999999999</v>
      </c>
      <c r="L292" s="43">
        <v>708.03</v>
      </c>
      <c r="M292" s="44">
        <v>0</v>
      </c>
      <c r="N292" s="43">
        <v>0</v>
      </c>
      <c r="O292" s="45">
        <f t="shared" si="5"/>
        <v>842805.58</v>
      </c>
    </row>
    <row r="293" spans="1:15" s="2" customFormat="1" ht="15.6" x14ac:dyDescent="0.3">
      <c r="A293" s="1" t="s">
        <v>582</v>
      </c>
      <c r="B293" s="3" t="s">
        <v>583</v>
      </c>
      <c r="C293" s="43">
        <v>370509.48</v>
      </c>
      <c r="D293" s="43">
        <v>205811.52000000002</v>
      </c>
      <c r="E293" s="43">
        <v>3089.05</v>
      </c>
      <c r="F293" s="43">
        <v>8164.52</v>
      </c>
      <c r="G293" s="43">
        <v>9348.16</v>
      </c>
      <c r="H293" s="43">
        <v>1717.71</v>
      </c>
      <c r="I293" s="43">
        <v>8219.5</v>
      </c>
      <c r="J293" s="43">
        <v>5.01</v>
      </c>
      <c r="K293" s="43">
        <v>608.65</v>
      </c>
      <c r="L293" s="43">
        <v>608.54</v>
      </c>
      <c r="M293" s="44">
        <v>0</v>
      </c>
      <c r="N293" s="43">
        <v>0</v>
      </c>
      <c r="O293" s="45">
        <f t="shared" si="5"/>
        <v>608082.14000000013</v>
      </c>
    </row>
    <row r="294" spans="1:15" s="2" customFormat="1" ht="15.6" x14ac:dyDescent="0.3">
      <c r="A294" s="1" t="s">
        <v>584</v>
      </c>
      <c r="B294" s="3" t="s">
        <v>585</v>
      </c>
      <c r="C294" s="43">
        <v>358014.64</v>
      </c>
      <c r="D294" s="43">
        <v>96496.07</v>
      </c>
      <c r="E294" s="43">
        <v>3653.5</v>
      </c>
      <c r="F294" s="43">
        <v>10319.120000000001</v>
      </c>
      <c r="G294" s="43">
        <v>7841.92</v>
      </c>
      <c r="H294" s="43">
        <v>1648.65</v>
      </c>
      <c r="I294" s="43">
        <v>6660.25</v>
      </c>
      <c r="J294" s="43">
        <v>4.0599999999999996</v>
      </c>
      <c r="K294" s="43">
        <v>820.01</v>
      </c>
      <c r="L294" s="43">
        <v>467.4</v>
      </c>
      <c r="M294" s="44">
        <v>0</v>
      </c>
      <c r="N294" s="43">
        <v>0</v>
      </c>
      <c r="O294" s="45">
        <f t="shared" si="5"/>
        <v>485925.62000000005</v>
      </c>
    </row>
    <row r="295" spans="1:15" s="2" customFormat="1" ht="15.6" x14ac:dyDescent="0.3">
      <c r="A295" s="1" t="s">
        <v>586</v>
      </c>
      <c r="B295" s="3" t="s">
        <v>587</v>
      </c>
      <c r="C295" s="43">
        <v>206309.54</v>
      </c>
      <c r="D295" s="43">
        <v>42493.54</v>
      </c>
      <c r="E295" s="43">
        <v>1642.61</v>
      </c>
      <c r="F295" s="43">
        <v>3727.21</v>
      </c>
      <c r="G295" s="43">
        <v>769.61</v>
      </c>
      <c r="H295" s="43">
        <v>982.65</v>
      </c>
      <c r="I295" s="43">
        <v>2860.67</v>
      </c>
      <c r="J295" s="43">
        <v>1.74</v>
      </c>
      <c r="K295" s="43">
        <v>318.97000000000003</v>
      </c>
      <c r="L295" s="43">
        <v>406.71</v>
      </c>
      <c r="M295" s="44">
        <v>0</v>
      </c>
      <c r="N295" s="43">
        <v>0</v>
      </c>
      <c r="O295" s="45">
        <f t="shared" si="5"/>
        <v>259513.24999999997</v>
      </c>
    </row>
    <row r="296" spans="1:15" s="2" customFormat="1" ht="15.6" x14ac:dyDescent="0.3">
      <c r="A296" s="1" t="s">
        <v>588</v>
      </c>
      <c r="B296" s="3" t="s">
        <v>589</v>
      </c>
      <c r="C296" s="43">
        <v>157324.20000000001</v>
      </c>
      <c r="D296" s="43">
        <v>62808.160000000003</v>
      </c>
      <c r="E296" s="43">
        <v>1678.89</v>
      </c>
      <c r="F296" s="43">
        <v>4595.8999999999996</v>
      </c>
      <c r="G296" s="43">
        <v>1475.07</v>
      </c>
      <c r="H296" s="43">
        <v>732.77</v>
      </c>
      <c r="I296" s="43">
        <v>2039.97</v>
      </c>
      <c r="J296" s="43">
        <v>1.24</v>
      </c>
      <c r="K296" s="43">
        <v>346.31</v>
      </c>
      <c r="L296" s="43">
        <v>216.44</v>
      </c>
      <c r="M296" s="44">
        <v>0</v>
      </c>
      <c r="N296" s="43">
        <v>0</v>
      </c>
      <c r="O296" s="45">
        <f t="shared" si="5"/>
        <v>231218.95</v>
      </c>
    </row>
    <row r="297" spans="1:15" s="2" customFormat="1" ht="15.6" x14ac:dyDescent="0.3">
      <c r="A297" s="1" t="s">
        <v>590</v>
      </c>
      <c r="B297" s="3" t="s">
        <v>591</v>
      </c>
      <c r="C297" s="43">
        <v>166346.04</v>
      </c>
      <c r="D297" s="43">
        <v>49424.4</v>
      </c>
      <c r="E297" s="43">
        <v>1936.54</v>
      </c>
      <c r="F297" s="43">
        <v>5569.42</v>
      </c>
      <c r="G297" s="43">
        <v>3087.61</v>
      </c>
      <c r="H297" s="43">
        <v>766</v>
      </c>
      <c r="I297" s="43">
        <v>2633.23</v>
      </c>
      <c r="J297" s="43">
        <v>1.6</v>
      </c>
      <c r="K297" s="43">
        <v>423.61</v>
      </c>
      <c r="L297" s="43">
        <v>187.13</v>
      </c>
      <c r="M297" s="44">
        <v>0</v>
      </c>
      <c r="N297" s="43">
        <v>0</v>
      </c>
      <c r="O297" s="45">
        <f t="shared" si="5"/>
        <v>230375.58000000002</v>
      </c>
    </row>
    <row r="298" spans="1:15" s="2" customFormat="1" ht="15.6" x14ac:dyDescent="0.3">
      <c r="A298" s="1" t="s">
        <v>592</v>
      </c>
      <c r="B298" s="3" t="s">
        <v>593</v>
      </c>
      <c r="C298" s="43">
        <v>148744.47</v>
      </c>
      <c r="D298" s="43">
        <v>39352.58</v>
      </c>
      <c r="E298" s="43">
        <v>1512.0900000000001</v>
      </c>
      <c r="F298" s="43">
        <v>4256.74</v>
      </c>
      <c r="G298" s="43">
        <v>2619.11</v>
      </c>
      <c r="H298" s="43">
        <v>685.36</v>
      </c>
      <c r="I298" s="43">
        <v>2490.9499999999998</v>
      </c>
      <c r="J298" s="43">
        <v>1.52</v>
      </c>
      <c r="K298" s="43">
        <v>315.63</v>
      </c>
      <c r="L298" s="43">
        <v>198.21</v>
      </c>
      <c r="M298" s="44">
        <v>4205</v>
      </c>
      <c r="N298" s="43">
        <v>0</v>
      </c>
      <c r="O298" s="45">
        <f t="shared" si="5"/>
        <v>204381.65999999995</v>
      </c>
    </row>
    <row r="299" spans="1:15" s="2" customFormat="1" ht="15.6" x14ac:dyDescent="0.3">
      <c r="A299" s="1" t="s">
        <v>594</v>
      </c>
      <c r="B299" s="3" t="s">
        <v>595</v>
      </c>
      <c r="C299" s="43">
        <v>410440.65</v>
      </c>
      <c r="D299" s="43">
        <v>57268.2</v>
      </c>
      <c r="E299" s="43">
        <v>3558.65</v>
      </c>
      <c r="F299" s="43">
        <v>9431.5</v>
      </c>
      <c r="G299" s="43">
        <v>10858.21</v>
      </c>
      <c r="H299" s="43">
        <v>1905.8</v>
      </c>
      <c r="I299" s="43">
        <v>9324.34</v>
      </c>
      <c r="J299" s="43">
        <v>5.68</v>
      </c>
      <c r="K299" s="43">
        <v>720.15</v>
      </c>
      <c r="L299" s="43">
        <v>660.79</v>
      </c>
      <c r="M299" s="44">
        <v>0</v>
      </c>
      <c r="N299" s="43">
        <v>0</v>
      </c>
      <c r="O299" s="45">
        <f t="shared" si="5"/>
        <v>504173.97000000009</v>
      </c>
    </row>
    <row r="300" spans="1:15" s="2" customFormat="1" ht="15.6" x14ac:dyDescent="0.3">
      <c r="A300" s="1" t="s">
        <v>596</v>
      </c>
      <c r="B300" s="3" t="s">
        <v>597</v>
      </c>
      <c r="C300" s="43">
        <v>208895.4</v>
      </c>
      <c r="D300" s="43">
        <v>56795.200000000004</v>
      </c>
      <c r="E300" s="43">
        <v>2151.3900000000003</v>
      </c>
      <c r="F300" s="43">
        <v>5916.76</v>
      </c>
      <c r="G300" s="43">
        <v>3897.31</v>
      </c>
      <c r="H300" s="43">
        <v>969.9</v>
      </c>
      <c r="I300" s="43">
        <v>3625.87</v>
      </c>
      <c r="J300" s="43">
        <v>2.21</v>
      </c>
      <c r="K300" s="43">
        <v>449.11</v>
      </c>
      <c r="L300" s="43">
        <v>290.17</v>
      </c>
      <c r="M300" s="44">
        <v>25431</v>
      </c>
      <c r="N300" s="43">
        <v>0</v>
      </c>
      <c r="O300" s="45">
        <f t="shared" si="5"/>
        <v>308424.32000000001</v>
      </c>
    </row>
    <row r="301" spans="1:15" s="2" customFormat="1" ht="15.6" x14ac:dyDescent="0.3">
      <c r="A301" s="1" t="s">
        <v>598</v>
      </c>
      <c r="B301" s="3" t="s">
        <v>599</v>
      </c>
      <c r="C301" s="43">
        <v>2521359.9300000002</v>
      </c>
      <c r="D301" s="43">
        <v>639165.28</v>
      </c>
      <c r="E301" s="43">
        <v>13358.619999999999</v>
      </c>
      <c r="F301" s="43">
        <v>27012.33</v>
      </c>
      <c r="G301" s="43">
        <v>41751.42</v>
      </c>
      <c r="H301" s="43">
        <v>11851.24</v>
      </c>
      <c r="I301" s="43">
        <v>54842.17</v>
      </c>
      <c r="J301" s="43">
        <v>33.409999999999997</v>
      </c>
      <c r="K301" s="43">
        <v>2110.85</v>
      </c>
      <c r="L301" s="43">
        <v>5539.42</v>
      </c>
      <c r="M301" s="44">
        <v>64071</v>
      </c>
      <c r="N301" s="43">
        <v>0</v>
      </c>
      <c r="O301" s="45">
        <f t="shared" si="5"/>
        <v>3381095.6700000004</v>
      </c>
    </row>
    <row r="302" spans="1:15" s="2" customFormat="1" ht="15.6" x14ac:dyDescent="0.3">
      <c r="A302" s="1" t="s">
        <v>600</v>
      </c>
      <c r="B302" s="3" t="s">
        <v>601</v>
      </c>
      <c r="C302" s="43">
        <v>793984.73</v>
      </c>
      <c r="D302" s="43">
        <v>292346.69</v>
      </c>
      <c r="E302" s="43">
        <v>5007.7</v>
      </c>
      <c r="F302" s="43">
        <v>11361.08</v>
      </c>
      <c r="G302" s="43">
        <v>17294.689999999999</v>
      </c>
      <c r="H302" s="43">
        <v>3721.15</v>
      </c>
      <c r="I302" s="43">
        <v>18507.87</v>
      </c>
      <c r="J302" s="43">
        <v>11.28</v>
      </c>
      <c r="K302" s="43">
        <v>821.5</v>
      </c>
      <c r="L302" s="43">
        <v>1616.36</v>
      </c>
      <c r="M302" s="44">
        <v>83873</v>
      </c>
      <c r="N302" s="43">
        <v>0</v>
      </c>
      <c r="O302" s="45">
        <f t="shared" si="5"/>
        <v>1228546.05</v>
      </c>
    </row>
    <row r="303" spans="1:15" s="2" customFormat="1" ht="15.6" x14ac:dyDescent="0.3">
      <c r="A303" s="1" t="s">
        <v>602</v>
      </c>
      <c r="B303" s="3" t="s">
        <v>603</v>
      </c>
      <c r="C303" s="43">
        <v>1318625.95</v>
      </c>
      <c r="D303" s="43">
        <v>423999.68</v>
      </c>
      <c r="E303" s="43">
        <v>8797.4800000000014</v>
      </c>
      <c r="F303" s="43">
        <v>21680.48</v>
      </c>
      <c r="G303" s="43">
        <v>24662.7</v>
      </c>
      <c r="H303" s="43">
        <v>6122.33</v>
      </c>
      <c r="I303" s="43">
        <v>27396.46</v>
      </c>
      <c r="J303" s="43">
        <v>16.690000000000001</v>
      </c>
      <c r="K303" s="43">
        <v>1732.12</v>
      </c>
      <c r="L303" s="43">
        <v>2471.77</v>
      </c>
      <c r="M303" s="44">
        <v>5756</v>
      </c>
      <c r="N303" s="43">
        <v>0</v>
      </c>
      <c r="O303" s="45">
        <f t="shared" si="5"/>
        <v>1841261.66</v>
      </c>
    </row>
    <row r="304" spans="1:15" s="2" customFormat="1" ht="15.6" x14ac:dyDescent="0.3">
      <c r="A304" s="1" t="s">
        <v>604</v>
      </c>
      <c r="B304" s="3" t="s">
        <v>605</v>
      </c>
      <c r="C304" s="43">
        <v>140029.54</v>
      </c>
      <c r="D304" s="43">
        <v>54637.23</v>
      </c>
      <c r="E304" s="43">
        <v>1535.9099999999999</v>
      </c>
      <c r="F304" s="43">
        <v>4382.96</v>
      </c>
      <c r="G304" s="43">
        <v>2381.04</v>
      </c>
      <c r="H304" s="43">
        <v>645.14</v>
      </c>
      <c r="I304" s="43">
        <v>2207.21</v>
      </c>
      <c r="J304" s="43">
        <v>1.34</v>
      </c>
      <c r="K304" s="43">
        <v>339.52</v>
      </c>
      <c r="L304" s="43">
        <v>169.44</v>
      </c>
      <c r="M304" s="44">
        <v>14113</v>
      </c>
      <c r="N304" s="43">
        <v>0</v>
      </c>
      <c r="O304" s="45">
        <f t="shared" si="5"/>
        <v>220442.33000000002</v>
      </c>
    </row>
    <row r="305" spans="1:15" s="2" customFormat="1" ht="15.6" x14ac:dyDescent="0.3">
      <c r="A305" s="1" t="s">
        <v>606</v>
      </c>
      <c r="B305" s="3" t="s">
        <v>607</v>
      </c>
      <c r="C305" s="43">
        <v>283990.44</v>
      </c>
      <c r="D305" s="43">
        <v>95662.14</v>
      </c>
      <c r="E305" s="43">
        <v>2560.39</v>
      </c>
      <c r="F305" s="43">
        <v>6725.22</v>
      </c>
      <c r="G305" s="43">
        <v>7153.91</v>
      </c>
      <c r="H305" s="43">
        <v>1324.33</v>
      </c>
      <c r="I305" s="43">
        <v>6161.31</v>
      </c>
      <c r="J305" s="43">
        <v>3.75</v>
      </c>
      <c r="K305" s="43">
        <v>527.49</v>
      </c>
      <c r="L305" s="43">
        <v>455.86</v>
      </c>
      <c r="M305" s="44">
        <v>0</v>
      </c>
      <c r="N305" s="43">
        <v>0</v>
      </c>
      <c r="O305" s="45">
        <f t="shared" si="5"/>
        <v>404564.83999999997</v>
      </c>
    </row>
    <row r="306" spans="1:15" s="2" customFormat="1" ht="15.6" x14ac:dyDescent="0.3">
      <c r="A306" s="1" t="s">
        <v>608</v>
      </c>
      <c r="B306" s="3" t="s">
        <v>609</v>
      </c>
      <c r="C306" s="43">
        <v>1588999.61</v>
      </c>
      <c r="D306" s="43">
        <v>414555.54</v>
      </c>
      <c r="E306" s="43">
        <v>10099.25</v>
      </c>
      <c r="F306" s="43">
        <v>23027.05</v>
      </c>
      <c r="G306" s="43">
        <v>34083.550000000003</v>
      </c>
      <c r="H306" s="43">
        <v>7445.54</v>
      </c>
      <c r="I306" s="43">
        <v>36266.519999999997</v>
      </c>
      <c r="J306" s="43">
        <v>22.1</v>
      </c>
      <c r="K306" s="43">
        <v>1813.4</v>
      </c>
      <c r="L306" s="43">
        <v>3207.14</v>
      </c>
      <c r="M306" s="44">
        <v>300840</v>
      </c>
      <c r="N306" s="43">
        <v>0</v>
      </c>
      <c r="O306" s="45">
        <f t="shared" si="5"/>
        <v>2420359.7000000002</v>
      </c>
    </row>
    <row r="307" spans="1:15" s="2" customFormat="1" ht="15.6" x14ac:dyDescent="0.3">
      <c r="A307" s="1" t="s">
        <v>610</v>
      </c>
      <c r="B307" s="3" t="s">
        <v>611</v>
      </c>
      <c r="C307" s="43">
        <v>166461.57999999999</v>
      </c>
      <c r="D307" s="43">
        <v>48828</v>
      </c>
      <c r="E307" s="43">
        <v>1925.0800000000002</v>
      </c>
      <c r="F307" s="43">
        <v>5495.7</v>
      </c>
      <c r="G307" s="43">
        <v>2819.36</v>
      </c>
      <c r="H307" s="43">
        <v>768.33</v>
      </c>
      <c r="I307" s="43">
        <v>2554.3000000000002</v>
      </c>
      <c r="J307" s="43">
        <v>1.56</v>
      </c>
      <c r="K307" s="43">
        <v>427.14</v>
      </c>
      <c r="L307" s="43">
        <v>192.1</v>
      </c>
      <c r="M307" s="44">
        <v>13947</v>
      </c>
      <c r="N307" s="43">
        <v>0</v>
      </c>
      <c r="O307" s="45">
        <f t="shared" si="5"/>
        <v>243420.14999999997</v>
      </c>
    </row>
    <row r="308" spans="1:15" s="2" customFormat="1" ht="15.6" x14ac:dyDescent="0.3">
      <c r="A308" s="1" t="s">
        <v>612</v>
      </c>
      <c r="B308" s="3" t="s">
        <v>613</v>
      </c>
      <c r="C308" s="43">
        <v>624955.80000000005</v>
      </c>
      <c r="D308" s="43">
        <v>95966.41</v>
      </c>
      <c r="E308" s="43">
        <v>4523.33</v>
      </c>
      <c r="F308" s="43">
        <v>11260.05</v>
      </c>
      <c r="G308" s="43">
        <v>16892.689999999999</v>
      </c>
      <c r="H308" s="43">
        <v>2909.45</v>
      </c>
      <c r="I308" s="43">
        <v>15133.26</v>
      </c>
      <c r="J308" s="43">
        <v>9.2200000000000006</v>
      </c>
      <c r="K308" s="43">
        <v>868.38</v>
      </c>
      <c r="L308" s="43">
        <v>1144.79</v>
      </c>
      <c r="M308" s="44">
        <v>36123</v>
      </c>
      <c r="N308" s="43">
        <v>0</v>
      </c>
      <c r="O308" s="45">
        <f t="shared" si="5"/>
        <v>809786.38</v>
      </c>
    </row>
    <row r="309" spans="1:15" s="2" customFormat="1" ht="15.6" x14ac:dyDescent="0.3">
      <c r="A309" s="1" t="s">
        <v>614</v>
      </c>
      <c r="B309" s="3" t="s">
        <v>615</v>
      </c>
      <c r="C309" s="43">
        <v>391292.55</v>
      </c>
      <c r="D309" s="43">
        <v>149048.51</v>
      </c>
      <c r="E309" s="43">
        <v>3987.79</v>
      </c>
      <c r="F309" s="43">
        <v>11242.14</v>
      </c>
      <c r="G309" s="43">
        <v>4013.07</v>
      </c>
      <c r="H309" s="43">
        <v>1802.56</v>
      </c>
      <c r="I309" s="43">
        <v>5104.1899999999996</v>
      </c>
      <c r="J309" s="43">
        <v>3.11</v>
      </c>
      <c r="K309" s="43">
        <v>873.93</v>
      </c>
      <c r="L309" s="43">
        <v>515.35</v>
      </c>
      <c r="M309" s="44">
        <v>45836</v>
      </c>
      <c r="N309" s="43">
        <v>0</v>
      </c>
      <c r="O309" s="45">
        <f t="shared" si="5"/>
        <v>613719.20000000007</v>
      </c>
    </row>
    <row r="310" spans="1:15" s="2" customFormat="1" ht="15.6" x14ac:dyDescent="0.3">
      <c r="A310" s="1" t="s">
        <v>616</v>
      </c>
      <c r="B310" s="3" t="s">
        <v>617</v>
      </c>
      <c r="C310" s="43">
        <v>470632.02</v>
      </c>
      <c r="D310" s="43">
        <v>65667.679999999993</v>
      </c>
      <c r="E310" s="43">
        <v>3926.78</v>
      </c>
      <c r="F310" s="43">
        <v>10857.39</v>
      </c>
      <c r="G310" s="43">
        <v>11789.87</v>
      </c>
      <c r="H310" s="43">
        <v>2159.8000000000002</v>
      </c>
      <c r="I310" s="43">
        <v>10019.44</v>
      </c>
      <c r="J310" s="43">
        <v>6.1</v>
      </c>
      <c r="K310" s="43">
        <v>775.49</v>
      </c>
      <c r="L310" s="43">
        <v>724.15</v>
      </c>
      <c r="M310" s="44">
        <v>12268</v>
      </c>
      <c r="N310" s="43">
        <v>0</v>
      </c>
      <c r="O310" s="45">
        <f t="shared" si="5"/>
        <v>588826.72</v>
      </c>
    </row>
    <row r="311" spans="1:15" s="2" customFormat="1" ht="15.6" x14ac:dyDescent="0.3">
      <c r="A311" s="1" t="s">
        <v>618</v>
      </c>
      <c r="B311" s="3" t="s">
        <v>619</v>
      </c>
      <c r="C311" s="43">
        <v>187964.99</v>
      </c>
      <c r="D311" s="43">
        <v>34138.199999999997</v>
      </c>
      <c r="E311" s="43">
        <v>1664.17</v>
      </c>
      <c r="F311" s="43">
        <v>4322.76</v>
      </c>
      <c r="G311" s="43">
        <v>2719.19</v>
      </c>
      <c r="H311" s="43">
        <v>877.96</v>
      </c>
      <c r="I311" s="43">
        <v>3218.14</v>
      </c>
      <c r="J311" s="43">
        <v>1.96</v>
      </c>
      <c r="K311" s="43">
        <v>331.64</v>
      </c>
      <c r="L311" s="43">
        <v>309.64999999999998</v>
      </c>
      <c r="M311" s="44">
        <v>30166</v>
      </c>
      <c r="N311" s="43">
        <v>0</v>
      </c>
      <c r="O311" s="45">
        <f t="shared" si="5"/>
        <v>265714.66000000003</v>
      </c>
    </row>
    <row r="312" spans="1:15" s="2" customFormat="1" ht="30" x14ac:dyDescent="0.3">
      <c r="A312" s="1" t="s">
        <v>620</v>
      </c>
      <c r="B312" s="3" t="s">
        <v>621</v>
      </c>
      <c r="C312" s="43">
        <v>133661.67000000001</v>
      </c>
      <c r="D312" s="43">
        <v>52644.11</v>
      </c>
      <c r="E312" s="43">
        <v>1586.03</v>
      </c>
      <c r="F312" s="43">
        <v>4567.6400000000003</v>
      </c>
      <c r="G312" s="43">
        <v>1815.16</v>
      </c>
      <c r="H312" s="43">
        <v>616.1</v>
      </c>
      <c r="I312" s="43">
        <v>1775.97</v>
      </c>
      <c r="J312" s="43">
        <v>1.08</v>
      </c>
      <c r="K312" s="43">
        <v>347.2</v>
      </c>
      <c r="L312" s="43">
        <v>146.87</v>
      </c>
      <c r="M312" s="44">
        <v>0</v>
      </c>
      <c r="N312" s="43">
        <v>0</v>
      </c>
      <c r="O312" s="45">
        <f t="shared" si="5"/>
        <v>197161.83000000005</v>
      </c>
    </row>
    <row r="313" spans="1:15" s="2" customFormat="1" ht="15.6" x14ac:dyDescent="0.3">
      <c r="A313" s="1" t="s">
        <v>622</v>
      </c>
      <c r="B313" s="3" t="s">
        <v>623</v>
      </c>
      <c r="C313" s="43">
        <v>555342.32999999996</v>
      </c>
      <c r="D313" s="43">
        <v>183776.86</v>
      </c>
      <c r="E313" s="43">
        <v>3500.84</v>
      </c>
      <c r="F313" s="43">
        <v>8076.9</v>
      </c>
      <c r="G313" s="43">
        <v>10696.42</v>
      </c>
      <c r="H313" s="43">
        <v>2596.0500000000002</v>
      </c>
      <c r="I313" s="43">
        <v>12145.02</v>
      </c>
      <c r="J313" s="43">
        <v>7.4</v>
      </c>
      <c r="K313" s="43">
        <v>566.5</v>
      </c>
      <c r="L313" s="43">
        <v>1117.6500000000001</v>
      </c>
      <c r="M313" s="44">
        <v>0</v>
      </c>
      <c r="N313" s="43">
        <v>0</v>
      </c>
      <c r="O313" s="45">
        <f t="shared" si="5"/>
        <v>777825.97000000009</v>
      </c>
    </row>
    <row r="314" spans="1:15" s="2" customFormat="1" ht="15.6" x14ac:dyDescent="0.3">
      <c r="A314" s="1" t="s">
        <v>624</v>
      </c>
      <c r="B314" s="3" t="s">
        <v>625</v>
      </c>
      <c r="C314" s="43">
        <v>438147.54</v>
      </c>
      <c r="D314" s="43">
        <v>91264.45</v>
      </c>
      <c r="E314" s="43">
        <v>3723.35</v>
      </c>
      <c r="F314" s="43">
        <v>9710.0300000000007</v>
      </c>
      <c r="G314" s="43">
        <v>12054.45</v>
      </c>
      <c r="H314" s="43">
        <v>2039.16</v>
      </c>
      <c r="I314" s="43">
        <v>10159.15</v>
      </c>
      <c r="J314" s="43">
        <v>6.19</v>
      </c>
      <c r="K314" s="43">
        <v>737.86</v>
      </c>
      <c r="L314" s="43">
        <v>727.93</v>
      </c>
      <c r="M314" s="44">
        <v>0</v>
      </c>
      <c r="N314" s="43">
        <v>0</v>
      </c>
      <c r="O314" s="45">
        <f t="shared" si="5"/>
        <v>568570.11</v>
      </c>
    </row>
    <row r="315" spans="1:15" s="2" customFormat="1" ht="15.6" x14ac:dyDescent="0.3">
      <c r="A315" s="1" t="s">
        <v>626</v>
      </c>
      <c r="B315" s="3" t="s">
        <v>627</v>
      </c>
      <c r="C315" s="43">
        <v>1094786.33</v>
      </c>
      <c r="D315" s="43">
        <v>226021.72</v>
      </c>
      <c r="E315" s="43">
        <v>7215</v>
      </c>
      <c r="F315" s="43">
        <v>16168.86</v>
      </c>
      <c r="G315" s="43">
        <v>24585.91</v>
      </c>
      <c r="H315" s="43">
        <v>5154.17</v>
      </c>
      <c r="I315" s="43">
        <v>25608.82</v>
      </c>
      <c r="J315" s="43">
        <v>15.6</v>
      </c>
      <c r="K315" s="43">
        <v>1234.6199999999999</v>
      </c>
      <c r="L315" s="43">
        <v>2236.34</v>
      </c>
      <c r="M315" s="44">
        <v>0</v>
      </c>
      <c r="N315" s="43">
        <v>0</v>
      </c>
      <c r="O315" s="45">
        <f t="shared" si="5"/>
        <v>1403027.3700000003</v>
      </c>
    </row>
    <row r="316" spans="1:15" s="2" customFormat="1" ht="15.6" x14ac:dyDescent="0.3">
      <c r="A316" s="1" t="s">
        <v>628</v>
      </c>
      <c r="B316" s="3" t="s">
        <v>629</v>
      </c>
      <c r="C316" s="43">
        <v>440565.7</v>
      </c>
      <c r="D316" s="43">
        <v>185812.11</v>
      </c>
      <c r="E316" s="43">
        <v>3154.25</v>
      </c>
      <c r="F316" s="43">
        <v>8166.27</v>
      </c>
      <c r="G316" s="43">
        <v>8363.98</v>
      </c>
      <c r="H316" s="43">
        <v>2035.28</v>
      </c>
      <c r="I316" s="43">
        <v>8822.2999999999993</v>
      </c>
      <c r="J316" s="43">
        <v>5.37</v>
      </c>
      <c r="K316" s="43">
        <v>572.86</v>
      </c>
      <c r="L316" s="43">
        <v>779.82</v>
      </c>
      <c r="M316" s="44">
        <v>0</v>
      </c>
      <c r="N316" s="43">
        <v>0</v>
      </c>
      <c r="O316" s="45">
        <f t="shared" si="5"/>
        <v>658277.94000000006</v>
      </c>
    </row>
    <row r="317" spans="1:15" s="2" customFormat="1" ht="15.6" x14ac:dyDescent="0.3">
      <c r="A317" s="1" t="s">
        <v>630</v>
      </c>
      <c r="B317" s="3" t="s">
        <v>631</v>
      </c>
      <c r="C317" s="43">
        <v>969133</v>
      </c>
      <c r="D317" s="43">
        <v>324533.58999999997</v>
      </c>
      <c r="E317" s="43">
        <v>7968.59</v>
      </c>
      <c r="F317" s="43">
        <v>20872.47</v>
      </c>
      <c r="G317" s="43">
        <v>27069.14</v>
      </c>
      <c r="H317" s="43">
        <v>4498.76</v>
      </c>
      <c r="I317" s="43">
        <v>22576.5</v>
      </c>
      <c r="J317" s="43">
        <v>13.75</v>
      </c>
      <c r="K317" s="43">
        <v>1636.48</v>
      </c>
      <c r="L317" s="43">
        <v>1612.55</v>
      </c>
      <c r="M317" s="44">
        <v>0</v>
      </c>
      <c r="N317" s="43">
        <v>0</v>
      </c>
      <c r="O317" s="45">
        <f t="shared" si="5"/>
        <v>1379914.8299999998</v>
      </c>
    </row>
    <row r="318" spans="1:15" s="2" customFormat="1" ht="15.6" x14ac:dyDescent="0.3">
      <c r="A318" s="1" t="s">
        <v>632</v>
      </c>
      <c r="B318" s="3" t="s">
        <v>633</v>
      </c>
      <c r="C318" s="43">
        <v>1097303.8999999999</v>
      </c>
      <c r="D318" s="43">
        <v>336555.83999999997</v>
      </c>
      <c r="E318" s="43">
        <v>5886.21</v>
      </c>
      <c r="F318" s="43">
        <v>11329.47</v>
      </c>
      <c r="G318" s="43">
        <v>37552.04</v>
      </c>
      <c r="H318" s="43">
        <v>5188.18</v>
      </c>
      <c r="I318" s="43">
        <v>32995.18</v>
      </c>
      <c r="J318" s="43">
        <v>20.100000000000001</v>
      </c>
      <c r="K318" s="43">
        <v>833.15</v>
      </c>
      <c r="L318" s="43">
        <v>2477.4699999999998</v>
      </c>
      <c r="M318" s="44">
        <v>0</v>
      </c>
      <c r="N318" s="43">
        <v>0</v>
      </c>
      <c r="O318" s="45">
        <f t="shared" si="5"/>
        <v>1530141.5399999996</v>
      </c>
    </row>
    <row r="319" spans="1:15" s="2" customFormat="1" ht="15.6" x14ac:dyDescent="0.3">
      <c r="A319" s="1" t="s">
        <v>634</v>
      </c>
      <c r="B319" s="3" t="s">
        <v>635</v>
      </c>
      <c r="C319" s="43">
        <v>126636.98</v>
      </c>
      <c r="D319" s="43">
        <v>60316.17</v>
      </c>
      <c r="E319" s="43">
        <v>1703.76</v>
      </c>
      <c r="F319" s="43">
        <v>5188.7</v>
      </c>
      <c r="G319" s="43">
        <v>1253.8599999999999</v>
      </c>
      <c r="H319" s="43">
        <v>574.30999999999995</v>
      </c>
      <c r="I319" s="43">
        <v>1145.49</v>
      </c>
      <c r="J319" s="43">
        <v>0.7</v>
      </c>
      <c r="K319" s="43">
        <v>390.84</v>
      </c>
      <c r="L319" s="43">
        <v>90.47</v>
      </c>
      <c r="M319" s="44">
        <v>0</v>
      </c>
      <c r="N319" s="43">
        <v>0</v>
      </c>
      <c r="O319" s="45">
        <f t="shared" si="5"/>
        <v>197301.28</v>
      </c>
    </row>
    <row r="320" spans="1:15" s="2" customFormat="1" ht="15.6" x14ac:dyDescent="0.3">
      <c r="A320" s="1" t="s">
        <v>636</v>
      </c>
      <c r="B320" s="3" t="s">
        <v>637</v>
      </c>
      <c r="C320" s="43">
        <v>1050188.53</v>
      </c>
      <c r="D320" s="43">
        <v>118694.97</v>
      </c>
      <c r="E320" s="43">
        <v>7653.46</v>
      </c>
      <c r="F320" s="43">
        <v>18850.09</v>
      </c>
      <c r="G320" s="43">
        <v>29452.720000000001</v>
      </c>
      <c r="H320" s="43">
        <v>4900.8500000000004</v>
      </c>
      <c r="I320" s="43">
        <v>25718.23</v>
      </c>
      <c r="J320" s="43">
        <v>15.67</v>
      </c>
      <c r="K320" s="43">
        <v>1443.3</v>
      </c>
      <c r="L320" s="43">
        <v>1943.86</v>
      </c>
      <c r="M320" s="44">
        <v>52866</v>
      </c>
      <c r="N320" s="43">
        <v>0</v>
      </c>
      <c r="O320" s="45">
        <f t="shared" si="5"/>
        <v>1311727.6800000002</v>
      </c>
    </row>
    <row r="321" spans="1:15" s="2" customFormat="1" ht="15.6" x14ac:dyDescent="0.3">
      <c r="A321" s="1" t="s">
        <v>638</v>
      </c>
      <c r="B321" s="3" t="s">
        <v>639</v>
      </c>
      <c r="C321" s="43">
        <v>143885.24</v>
      </c>
      <c r="D321" s="43">
        <v>52700.800000000003</v>
      </c>
      <c r="E321" s="43">
        <v>1925.8799999999999</v>
      </c>
      <c r="F321" s="43">
        <v>5722.12</v>
      </c>
      <c r="G321" s="43">
        <v>1861.3</v>
      </c>
      <c r="H321" s="43">
        <v>659.05</v>
      </c>
      <c r="I321" s="43">
        <v>1621.48</v>
      </c>
      <c r="J321" s="43">
        <v>0.99</v>
      </c>
      <c r="K321" s="43">
        <v>436.48</v>
      </c>
      <c r="L321" s="43">
        <v>118.76</v>
      </c>
      <c r="M321" s="44">
        <v>0</v>
      </c>
      <c r="N321" s="43">
        <v>0</v>
      </c>
      <c r="O321" s="45">
        <f t="shared" si="5"/>
        <v>208932.09999999998</v>
      </c>
    </row>
    <row r="322" spans="1:15" s="2" customFormat="1" ht="15.6" x14ac:dyDescent="0.3">
      <c r="A322" s="1" t="s">
        <v>640</v>
      </c>
      <c r="B322" s="3" t="s">
        <v>641</v>
      </c>
      <c r="C322" s="43">
        <v>249249.7</v>
      </c>
      <c r="D322" s="43">
        <v>93084.59</v>
      </c>
      <c r="E322" s="43">
        <v>2138.7999999999997</v>
      </c>
      <c r="F322" s="43">
        <v>5908.26</v>
      </c>
      <c r="G322" s="43">
        <v>4386.46</v>
      </c>
      <c r="H322" s="43">
        <v>1145.6199999999999</v>
      </c>
      <c r="I322" s="43">
        <v>4427.79</v>
      </c>
      <c r="J322" s="43">
        <v>2.7</v>
      </c>
      <c r="K322" s="43">
        <v>502.82</v>
      </c>
      <c r="L322" s="43">
        <v>372.23</v>
      </c>
      <c r="M322" s="44">
        <v>8348</v>
      </c>
      <c r="N322" s="43">
        <v>0</v>
      </c>
      <c r="O322" s="45">
        <f t="shared" si="5"/>
        <v>369566.97000000003</v>
      </c>
    </row>
    <row r="323" spans="1:15" s="2" customFormat="1" ht="15.6" x14ac:dyDescent="0.3">
      <c r="A323" s="1" t="s">
        <v>642</v>
      </c>
      <c r="B323" s="3" t="s">
        <v>643</v>
      </c>
      <c r="C323" s="43">
        <v>236207.4</v>
      </c>
      <c r="D323" s="43">
        <v>71075.63</v>
      </c>
      <c r="E323" s="43">
        <v>2425.23</v>
      </c>
      <c r="F323" s="43">
        <v>6861.99</v>
      </c>
      <c r="G323" s="43">
        <v>4952.78</v>
      </c>
      <c r="H323" s="43">
        <v>1087.52</v>
      </c>
      <c r="I323" s="43">
        <v>4212.08</v>
      </c>
      <c r="J323" s="43">
        <v>2.57</v>
      </c>
      <c r="K323" s="43">
        <v>521.72</v>
      </c>
      <c r="L323" s="43">
        <v>307.95999999999998</v>
      </c>
      <c r="M323" s="44">
        <v>15746</v>
      </c>
      <c r="N323" s="43">
        <v>0</v>
      </c>
      <c r="O323" s="45">
        <f t="shared" si="5"/>
        <v>343400.88000000006</v>
      </c>
    </row>
    <row r="324" spans="1:15" s="2" customFormat="1" ht="15.6" x14ac:dyDescent="0.3">
      <c r="A324" s="1" t="s">
        <v>644</v>
      </c>
      <c r="B324" s="3" t="s">
        <v>645</v>
      </c>
      <c r="C324" s="43">
        <v>170950.05</v>
      </c>
      <c r="D324" s="43">
        <v>77731.199999999997</v>
      </c>
      <c r="E324" s="43">
        <v>2085.9499999999998</v>
      </c>
      <c r="F324" s="43">
        <v>5893.59</v>
      </c>
      <c r="G324" s="43">
        <v>1850.24</v>
      </c>
      <c r="H324" s="43">
        <v>794.32</v>
      </c>
      <c r="I324" s="43">
        <v>2042.06</v>
      </c>
      <c r="J324" s="43">
        <v>1.24</v>
      </c>
      <c r="K324" s="43">
        <v>549.26</v>
      </c>
      <c r="L324" s="43">
        <v>186.02</v>
      </c>
      <c r="M324" s="44">
        <v>24211</v>
      </c>
      <c r="N324" s="43">
        <v>0</v>
      </c>
      <c r="O324" s="45">
        <f t="shared" si="5"/>
        <v>286294.93</v>
      </c>
    </row>
    <row r="325" spans="1:15" s="2" customFormat="1" ht="15.6" x14ac:dyDescent="0.3">
      <c r="A325" s="1" t="s">
        <v>646</v>
      </c>
      <c r="B325" s="3" t="s">
        <v>647</v>
      </c>
      <c r="C325" s="43">
        <v>190562.18</v>
      </c>
      <c r="D325" s="43">
        <v>81752.290000000008</v>
      </c>
      <c r="E325" s="43">
        <v>2057.1600000000003</v>
      </c>
      <c r="F325" s="43">
        <v>5960.3</v>
      </c>
      <c r="G325" s="43">
        <v>3181.75</v>
      </c>
      <c r="H325" s="43">
        <v>872.87</v>
      </c>
      <c r="I325" s="43">
        <v>2904.59</v>
      </c>
      <c r="J325" s="43">
        <v>1.77</v>
      </c>
      <c r="K325" s="43">
        <v>470.52</v>
      </c>
      <c r="L325" s="43">
        <v>222.92</v>
      </c>
      <c r="M325" s="44">
        <v>0</v>
      </c>
      <c r="N325" s="43">
        <v>0</v>
      </c>
      <c r="O325" s="45">
        <f t="shared" si="5"/>
        <v>287986.34999999998</v>
      </c>
    </row>
    <row r="326" spans="1:15" s="2" customFormat="1" ht="15.6" x14ac:dyDescent="0.3">
      <c r="A326" s="1" t="s">
        <v>648</v>
      </c>
      <c r="B326" s="3" t="s">
        <v>649</v>
      </c>
      <c r="C326" s="43">
        <v>12582663.869999999</v>
      </c>
      <c r="D326" s="43">
        <v>1599247.15</v>
      </c>
      <c r="E326" s="43">
        <v>59532.57</v>
      </c>
      <c r="F326" s="43">
        <v>97158.91</v>
      </c>
      <c r="G326" s="43">
        <v>123757.4</v>
      </c>
      <c r="H326" s="43">
        <v>60009.88</v>
      </c>
      <c r="I326" s="43">
        <v>243824.41</v>
      </c>
      <c r="J326" s="43">
        <v>148.55000000000001</v>
      </c>
      <c r="K326" s="43">
        <v>8229</v>
      </c>
      <c r="L326" s="43">
        <v>29918.35</v>
      </c>
      <c r="M326" s="44">
        <v>0</v>
      </c>
      <c r="N326" s="43">
        <v>0</v>
      </c>
      <c r="O326" s="45">
        <f t="shared" si="5"/>
        <v>14804490.090000002</v>
      </c>
    </row>
    <row r="327" spans="1:15" s="2" customFormat="1" ht="15.6" x14ac:dyDescent="0.3">
      <c r="A327" s="1" t="s">
        <v>650</v>
      </c>
      <c r="B327" s="3" t="s">
        <v>651</v>
      </c>
      <c r="C327" s="43">
        <v>114854.58</v>
      </c>
      <c r="D327" s="43">
        <v>24797</v>
      </c>
      <c r="E327" s="43">
        <v>1208.22</v>
      </c>
      <c r="F327" s="43">
        <v>3416.84</v>
      </c>
      <c r="G327" s="43">
        <v>2472.02</v>
      </c>
      <c r="H327" s="43">
        <v>529.57000000000005</v>
      </c>
      <c r="I327" s="43">
        <v>2091.0700000000002</v>
      </c>
      <c r="J327" s="43">
        <v>1.27</v>
      </c>
      <c r="K327" s="43">
        <v>263.93</v>
      </c>
      <c r="L327" s="43">
        <v>147</v>
      </c>
      <c r="M327" s="44">
        <v>0</v>
      </c>
      <c r="N327" s="43">
        <v>0</v>
      </c>
      <c r="O327" s="45">
        <f t="shared" si="5"/>
        <v>149781.5</v>
      </c>
    </row>
    <row r="328" spans="1:15" s="2" customFormat="1" ht="15.6" x14ac:dyDescent="0.3">
      <c r="A328" s="1" t="s">
        <v>652</v>
      </c>
      <c r="B328" s="3" t="s">
        <v>653</v>
      </c>
      <c r="C328" s="43">
        <v>98798.74</v>
      </c>
      <c r="D328" s="43">
        <v>26878</v>
      </c>
      <c r="E328" s="43">
        <v>1169.82</v>
      </c>
      <c r="F328" s="43">
        <v>3388.39</v>
      </c>
      <c r="G328" s="43">
        <v>1774.02</v>
      </c>
      <c r="H328" s="43">
        <v>454.62</v>
      </c>
      <c r="I328" s="43">
        <v>1518.54</v>
      </c>
      <c r="J328" s="43">
        <v>0.93</v>
      </c>
      <c r="K328" s="43">
        <v>257.73</v>
      </c>
      <c r="L328" s="43">
        <v>106.73</v>
      </c>
      <c r="M328" s="44">
        <v>0</v>
      </c>
      <c r="N328" s="43">
        <v>0</v>
      </c>
      <c r="O328" s="45">
        <f t="shared" si="5"/>
        <v>134347.52000000002</v>
      </c>
    </row>
    <row r="329" spans="1:15" s="2" customFormat="1" ht="15.6" x14ac:dyDescent="0.3">
      <c r="A329" s="1" t="s">
        <v>654</v>
      </c>
      <c r="B329" s="3" t="s">
        <v>655</v>
      </c>
      <c r="C329" s="43">
        <v>147574.19</v>
      </c>
      <c r="D329" s="43">
        <v>43721.72</v>
      </c>
      <c r="E329" s="43">
        <v>1602.54</v>
      </c>
      <c r="F329" s="43">
        <v>4579.49</v>
      </c>
      <c r="G329" s="43">
        <v>1893.54</v>
      </c>
      <c r="H329" s="43">
        <v>679.3</v>
      </c>
      <c r="I329" s="43">
        <v>2017.25</v>
      </c>
      <c r="J329" s="43">
        <v>1.23</v>
      </c>
      <c r="K329" s="43">
        <v>354.53</v>
      </c>
      <c r="L329" s="43">
        <v>179.34</v>
      </c>
      <c r="M329" s="44">
        <v>0</v>
      </c>
      <c r="N329" s="43">
        <v>0</v>
      </c>
      <c r="O329" s="45">
        <f t="shared" ref="O329:O392" si="6">SUM(C329:N329)</f>
        <v>202603.13</v>
      </c>
    </row>
    <row r="330" spans="1:15" s="2" customFormat="1" ht="15.6" x14ac:dyDescent="0.3">
      <c r="A330" s="1" t="s">
        <v>656</v>
      </c>
      <c r="B330" s="3" t="s">
        <v>657</v>
      </c>
      <c r="C330" s="43">
        <v>147137.78</v>
      </c>
      <c r="D330" s="43">
        <v>56086</v>
      </c>
      <c r="E330" s="43">
        <v>1980.1499999999999</v>
      </c>
      <c r="F330" s="43">
        <v>5901.41</v>
      </c>
      <c r="G330" s="43">
        <v>2046.16</v>
      </c>
      <c r="H330" s="43">
        <v>672.79</v>
      </c>
      <c r="I330" s="43">
        <v>1688.76</v>
      </c>
      <c r="J330" s="43">
        <v>1.03</v>
      </c>
      <c r="K330" s="43">
        <v>449.69</v>
      </c>
      <c r="L330" s="43">
        <v>118.52</v>
      </c>
      <c r="M330" s="44">
        <v>0</v>
      </c>
      <c r="N330" s="43">
        <v>0</v>
      </c>
      <c r="O330" s="45">
        <f t="shared" si="6"/>
        <v>216082.29</v>
      </c>
    </row>
    <row r="331" spans="1:15" s="2" customFormat="1" ht="15.6" x14ac:dyDescent="0.3">
      <c r="A331" s="1" t="s">
        <v>658</v>
      </c>
      <c r="B331" s="3" t="s">
        <v>659</v>
      </c>
      <c r="C331" s="43">
        <v>258717.47</v>
      </c>
      <c r="D331" s="43">
        <v>44937.4</v>
      </c>
      <c r="E331" s="43">
        <v>2449.04</v>
      </c>
      <c r="F331" s="43">
        <v>6876.49</v>
      </c>
      <c r="G331" s="43">
        <v>6092.34</v>
      </c>
      <c r="H331" s="43">
        <v>1188.98</v>
      </c>
      <c r="I331" s="43">
        <v>5164.92</v>
      </c>
      <c r="J331" s="43">
        <v>3.15</v>
      </c>
      <c r="K331" s="43">
        <v>505.31</v>
      </c>
      <c r="L331" s="43">
        <v>362.46</v>
      </c>
      <c r="M331" s="44">
        <v>0</v>
      </c>
      <c r="N331" s="43">
        <v>0</v>
      </c>
      <c r="O331" s="45">
        <f t="shared" si="6"/>
        <v>326297.56</v>
      </c>
    </row>
    <row r="332" spans="1:15" s="2" customFormat="1" ht="15.6" x14ac:dyDescent="0.3">
      <c r="A332" s="1" t="s">
        <v>660</v>
      </c>
      <c r="B332" s="3" t="s">
        <v>661</v>
      </c>
      <c r="C332" s="43">
        <v>5135725.2699999996</v>
      </c>
      <c r="D332" s="43">
        <v>1258986.5799999998</v>
      </c>
      <c r="E332" s="43">
        <v>29226.47</v>
      </c>
      <c r="F332" s="43">
        <v>65703.759999999995</v>
      </c>
      <c r="G332" s="43">
        <v>121784.67</v>
      </c>
      <c r="H332" s="43">
        <v>23999.29</v>
      </c>
      <c r="I332" s="43">
        <v>123437.01</v>
      </c>
      <c r="J332" s="43">
        <v>75.2</v>
      </c>
      <c r="K332" s="43">
        <v>5139.63</v>
      </c>
      <c r="L332" s="43">
        <v>10521.98</v>
      </c>
      <c r="M332" s="44">
        <v>0</v>
      </c>
      <c r="N332" s="43">
        <v>0</v>
      </c>
      <c r="O332" s="45">
        <f t="shared" si="6"/>
        <v>6774599.8599999994</v>
      </c>
    </row>
    <row r="333" spans="1:15" s="2" customFormat="1" ht="15.6" x14ac:dyDescent="0.3">
      <c r="A333" s="1" t="s">
        <v>662</v>
      </c>
      <c r="B333" s="3" t="s">
        <v>663</v>
      </c>
      <c r="C333" s="43">
        <v>1048085.56</v>
      </c>
      <c r="D333" s="43">
        <v>195318.36</v>
      </c>
      <c r="E333" s="43">
        <v>7480.7000000000007</v>
      </c>
      <c r="F333" s="43">
        <v>18871.3</v>
      </c>
      <c r="G333" s="43">
        <v>30798.84</v>
      </c>
      <c r="H333" s="43">
        <v>4864.04</v>
      </c>
      <c r="I333" s="43">
        <v>26270.36</v>
      </c>
      <c r="J333" s="43">
        <v>16.010000000000002</v>
      </c>
      <c r="K333" s="43">
        <v>1397.7</v>
      </c>
      <c r="L333" s="43">
        <v>1903.4</v>
      </c>
      <c r="M333" s="44">
        <v>3761</v>
      </c>
      <c r="N333" s="43">
        <v>0</v>
      </c>
      <c r="O333" s="45">
        <f t="shared" si="6"/>
        <v>1338767.27</v>
      </c>
    </row>
    <row r="334" spans="1:15" s="2" customFormat="1" ht="15.6" x14ac:dyDescent="0.3">
      <c r="A334" s="1" t="s">
        <v>664</v>
      </c>
      <c r="B334" s="3" t="s">
        <v>665</v>
      </c>
      <c r="C334" s="43">
        <v>517716.13</v>
      </c>
      <c r="D334" s="43">
        <v>157332.65</v>
      </c>
      <c r="E334" s="43">
        <v>4609.0600000000004</v>
      </c>
      <c r="F334" s="43">
        <v>12798.54</v>
      </c>
      <c r="G334" s="43">
        <v>13012.92</v>
      </c>
      <c r="H334" s="43">
        <v>2380.21</v>
      </c>
      <c r="I334" s="43">
        <v>10854.06</v>
      </c>
      <c r="J334" s="43">
        <v>6.61</v>
      </c>
      <c r="K334" s="43">
        <v>983.75</v>
      </c>
      <c r="L334" s="43">
        <v>761.71</v>
      </c>
      <c r="M334" s="44">
        <v>0</v>
      </c>
      <c r="N334" s="43">
        <v>0</v>
      </c>
      <c r="O334" s="45">
        <f t="shared" si="6"/>
        <v>720455.64000000013</v>
      </c>
    </row>
    <row r="335" spans="1:15" s="2" customFormat="1" ht="15.6" x14ac:dyDescent="0.3">
      <c r="A335" s="1" t="s">
        <v>666</v>
      </c>
      <c r="B335" s="3" t="s">
        <v>667</v>
      </c>
      <c r="C335" s="43">
        <v>2498690.0499999998</v>
      </c>
      <c r="D335" s="43">
        <v>680323.34</v>
      </c>
      <c r="E335" s="43">
        <v>20794.989999999998</v>
      </c>
      <c r="F335" s="43">
        <v>56604.06</v>
      </c>
      <c r="G335" s="43">
        <v>38945.49</v>
      </c>
      <c r="H335" s="43">
        <v>11506.98</v>
      </c>
      <c r="I335" s="43">
        <v>42993.15</v>
      </c>
      <c r="J335" s="43">
        <v>26.19</v>
      </c>
      <c r="K335" s="43">
        <v>4234.12</v>
      </c>
      <c r="L335" s="43">
        <v>3928.26</v>
      </c>
      <c r="M335" s="44">
        <v>0</v>
      </c>
      <c r="N335" s="43">
        <v>0</v>
      </c>
      <c r="O335" s="45">
        <f t="shared" si="6"/>
        <v>3358046.63</v>
      </c>
    </row>
    <row r="336" spans="1:15" s="2" customFormat="1" ht="15.6" x14ac:dyDescent="0.3">
      <c r="A336" s="1" t="s">
        <v>668</v>
      </c>
      <c r="B336" s="3" t="s">
        <v>669</v>
      </c>
      <c r="C336" s="43">
        <v>169142.19</v>
      </c>
      <c r="D336" s="43">
        <v>41064</v>
      </c>
      <c r="E336" s="43">
        <v>1786.35</v>
      </c>
      <c r="F336" s="43">
        <v>4975.12</v>
      </c>
      <c r="G336" s="43">
        <v>3694.98</v>
      </c>
      <c r="H336" s="43">
        <v>783.1</v>
      </c>
      <c r="I336" s="43">
        <v>3140.79</v>
      </c>
      <c r="J336" s="43">
        <v>1.91</v>
      </c>
      <c r="K336" s="43">
        <v>378.47</v>
      </c>
      <c r="L336" s="43">
        <v>224.61</v>
      </c>
      <c r="M336" s="44">
        <v>6330</v>
      </c>
      <c r="N336" s="43">
        <v>0</v>
      </c>
      <c r="O336" s="45">
        <f t="shared" si="6"/>
        <v>231521.52000000002</v>
      </c>
    </row>
    <row r="337" spans="1:15" s="2" customFormat="1" ht="15.6" x14ac:dyDescent="0.3">
      <c r="A337" s="1" t="s">
        <v>670</v>
      </c>
      <c r="B337" s="3" t="s">
        <v>671</v>
      </c>
      <c r="C337" s="43">
        <v>175489.92000000001</v>
      </c>
      <c r="D337" s="43">
        <v>60161.75</v>
      </c>
      <c r="E337" s="43">
        <v>1953.24</v>
      </c>
      <c r="F337" s="43">
        <v>5632.03</v>
      </c>
      <c r="G337" s="43">
        <v>2935.41</v>
      </c>
      <c r="H337" s="43">
        <v>806.18</v>
      </c>
      <c r="I337" s="43">
        <v>2660.82</v>
      </c>
      <c r="J337" s="43">
        <v>1.62</v>
      </c>
      <c r="K337" s="43">
        <v>430.24</v>
      </c>
      <c r="L337" s="43">
        <v>203.91</v>
      </c>
      <c r="M337" s="44">
        <v>0</v>
      </c>
      <c r="N337" s="43">
        <v>0</v>
      </c>
      <c r="O337" s="45">
        <f t="shared" si="6"/>
        <v>250275.12</v>
      </c>
    </row>
    <row r="338" spans="1:15" s="2" customFormat="1" ht="15.6" x14ac:dyDescent="0.3">
      <c r="A338" s="1" t="s">
        <v>672</v>
      </c>
      <c r="B338" s="3" t="s">
        <v>673</v>
      </c>
      <c r="C338" s="43">
        <v>420539.85</v>
      </c>
      <c r="D338" s="43">
        <v>55846</v>
      </c>
      <c r="E338" s="43">
        <v>3610.3</v>
      </c>
      <c r="F338" s="43">
        <v>9510.8799999999992</v>
      </c>
      <c r="G338" s="43">
        <v>10882.87</v>
      </c>
      <c r="H338" s="43">
        <v>1954.26</v>
      </c>
      <c r="I338" s="43">
        <v>9461.15</v>
      </c>
      <c r="J338" s="43">
        <v>5.76</v>
      </c>
      <c r="K338" s="43">
        <v>727.56</v>
      </c>
      <c r="L338" s="43">
        <v>685.61</v>
      </c>
      <c r="M338" s="44">
        <v>28195</v>
      </c>
      <c r="N338" s="43">
        <v>0</v>
      </c>
      <c r="O338" s="45">
        <f t="shared" si="6"/>
        <v>541419.24</v>
      </c>
    </row>
    <row r="339" spans="1:15" s="2" customFormat="1" ht="15.6" x14ac:dyDescent="0.3">
      <c r="A339" s="1" t="s">
        <v>674</v>
      </c>
      <c r="B339" s="3" t="s">
        <v>675</v>
      </c>
      <c r="C339" s="43">
        <v>218243.68</v>
      </c>
      <c r="D339" s="43">
        <v>91416.07</v>
      </c>
      <c r="E339" s="43">
        <v>2085.0100000000002</v>
      </c>
      <c r="F339" s="43">
        <v>6058.1</v>
      </c>
      <c r="G339" s="43">
        <v>2491.85</v>
      </c>
      <c r="H339" s="43">
        <v>994.18</v>
      </c>
      <c r="I339" s="43">
        <v>2936.97</v>
      </c>
      <c r="J339" s="43">
        <v>1.79</v>
      </c>
      <c r="K339" s="43">
        <v>430.29</v>
      </c>
      <c r="L339" s="43">
        <v>283.51</v>
      </c>
      <c r="M339" s="44">
        <v>0</v>
      </c>
      <c r="N339" s="43">
        <v>0</v>
      </c>
      <c r="O339" s="45">
        <f t="shared" si="6"/>
        <v>324941.4499999999</v>
      </c>
    </row>
    <row r="340" spans="1:15" s="2" customFormat="1" ht="15.6" x14ac:dyDescent="0.3">
      <c r="A340" s="1" t="s">
        <v>676</v>
      </c>
      <c r="B340" s="3" t="s">
        <v>677</v>
      </c>
      <c r="C340" s="43">
        <v>76253.36</v>
      </c>
      <c r="D340" s="43">
        <v>30622.739999999998</v>
      </c>
      <c r="E340" s="43">
        <v>983.38</v>
      </c>
      <c r="F340" s="43">
        <v>2893.41</v>
      </c>
      <c r="G340" s="43">
        <v>931.36</v>
      </c>
      <c r="H340" s="43">
        <v>349.75</v>
      </c>
      <c r="I340" s="43">
        <v>883.59</v>
      </c>
      <c r="J340" s="43">
        <v>0.54</v>
      </c>
      <c r="K340" s="43">
        <v>222.28</v>
      </c>
      <c r="L340" s="43">
        <v>69.7</v>
      </c>
      <c r="M340" s="44">
        <v>2338</v>
      </c>
      <c r="N340" s="43">
        <v>0</v>
      </c>
      <c r="O340" s="45">
        <f t="shared" si="6"/>
        <v>115548.11</v>
      </c>
    </row>
    <row r="341" spans="1:15" s="2" customFormat="1" ht="15.6" x14ac:dyDescent="0.3">
      <c r="A341" s="1" t="s">
        <v>678</v>
      </c>
      <c r="B341" s="3" t="s">
        <v>679</v>
      </c>
      <c r="C341" s="43">
        <v>999734.18</v>
      </c>
      <c r="D341" s="43">
        <v>96602.86</v>
      </c>
      <c r="E341" s="43">
        <v>4816.25</v>
      </c>
      <c r="F341" s="43">
        <v>7038.63</v>
      </c>
      <c r="G341" s="43">
        <v>8194</v>
      </c>
      <c r="H341" s="43">
        <v>4796.4799999999996</v>
      </c>
      <c r="I341" s="43">
        <v>19213.66</v>
      </c>
      <c r="J341" s="43">
        <v>11.71</v>
      </c>
      <c r="K341" s="43">
        <v>605.79</v>
      </c>
      <c r="L341" s="43">
        <v>2484</v>
      </c>
      <c r="M341" s="44">
        <v>7089</v>
      </c>
      <c r="N341" s="43">
        <v>0</v>
      </c>
      <c r="O341" s="45">
        <f t="shared" si="6"/>
        <v>1150586.5599999998</v>
      </c>
    </row>
    <row r="342" spans="1:15" s="2" customFormat="1" ht="30" x14ac:dyDescent="0.3">
      <c r="A342" s="1" t="s">
        <v>680</v>
      </c>
      <c r="B342" s="3" t="s">
        <v>681</v>
      </c>
      <c r="C342" s="43">
        <v>3991606.08</v>
      </c>
      <c r="D342" s="43">
        <v>376542.86</v>
      </c>
      <c r="E342" s="43">
        <v>26784.73</v>
      </c>
      <c r="F342" s="43">
        <v>64950.080000000002</v>
      </c>
      <c r="G342" s="43">
        <v>127166.83</v>
      </c>
      <c r="H342" s="43">
        <v>18587.45</v>
      </c>
      <c r="I342" s="43">
        <v>108585.72</v>
      </c>
      <c r="J342" s="43">
        <v>66.16</v>
      </c>
      <c r="K342" s="43">
        <v>4841.7700000000004</v>
      </c>
      <c r="L342" s="43">
        <v>7620.3</v>
      </c>
      <c r="M342" s="44">
        <v>584800</v>
      </c>
      <c r="N342" s="43">
        <v>0</v>
      </c>
      <c r="O342" s="45">
        <f t="shared" si="6"/>
        <v>5311551.9800000004</v>
      </c>
    </row>
    <row r="343" spans="1:15" s="2" customFormat="1" ht="15.6" x14ac:dyDescent="0.3">
      <c r="A343" s="1" t="s">
        <v>682</v>
      </c>
      <c r="B343" s="3" t="s">
        <v>683</v>
      </c>
      <c r="C343" s="43">
        <v>164070.85</v>
      </c>
      <c r="D343" s="43">
        <v>50524.2</v>
      </c>
      <c r="E343" s="43">
        <v>1991.6999999999998</v>
      </c>
      <c r="F343" s="43">
        <v>5769.95</v>
      </c>
      <c r="G343" s="43">
        <v>2195</v>
      </c>
      <c r="H343" s="43">
        <v>755.27</v>
      </c>
      <c r="I343" s="43">
        <v>2118.6799999999998</v>
      </c>
      <c r="J343" s="43">
        <v>1.29</v>
      </c>
      <c r="K343" s="43">
        <v>438.02</v>
      </c>
      <c r="L343" s="43">
        <v>172.63</v>
      </c>
      <c r="M343" s="44">
        <v>1229</v>
      </c>
      <c r="N343" s="43">
        <v>0</v>
      </c>
      <c r="O343" s="45">
        <f t="shared" si="6"/>
        <v>229266.59</v>
      </c>
    </row>
    <row r="344" spans="1:15" s="2" customFormat="1" ht="15.6" x14ac:dyDescent="0.3">
      <c r="A344" s="1" t="s">
        <v>684</v>
      </c>
      <c r="B344" s="3" t="s">
        <v>685</v>
      </c>
      <c r="C344" s="43">
        <v>411822.11</v>
      </c>
      <c r="D344" s="43">
        <v>114835.66</v>
      </c>
      <c r="E344" s="43">
        <v>3397.78</v>
      </c>
      <c r="F344" s="43">
        <v>8794.0400000000009</v>
      </c>
      <c r="G344" s="43">
        <v>4271.2700000000004</v>
      </c>
      <c r="H344" s="43">
        <v>1916.92</v>
      </c>
      <c r="I344" s="43">
        <v>6337.19</v>
      </c>
      <c r="J344" s="43">
        <v>3.86</v>
      </c>
      <c r="K344" s="43">
        <v>682.04</v>
      </c>
      <c r="L344" s="43">
        <v>696.55</v>
      </c>
      <c r="M344" s="44">
        <v>0</v>
      </c>
      <c r="N344" s="43">
        <v>0</v>
      </c>
      <c r="O344" s="45">
        <f t="shared" si="6"/>
        <v>552757.42000000016</v>
      </c>
    </row>
    <row r="345" spans="1:15" s="2" customFormat="1" ht="15.6" x14ac:dyDescent="0.3">
      <c r="A345" s="1" t="s">
        <v>686</v>
      </c>
      <c r="B345" s="3" t="s">
        <v>687</v>
      </c>
      <c r="C345" s="43">
        <v>750510.65</v>
      </c>
      <c r="D345" s="43">
        <v>101844.07</v>
      </c>
      <c r="E345" s="43">
        <v>5199.2000000000007</v>
      </c>
      <c r="F345" s="43">
        <v>12781.61</v>
      </c>
      <c r="G345" s="43">
        <v>14637.9</v>
      </c>
      <c r="H345" s="43">
        <v>3492.99</v>
      </c>
      <c r="I345" s="43">
        <v>15502.18</v>
      </c>
      <c r="J345" s="43">
        <v>9.44</v>
      </c>
      <c r="K345" s="43">
        <v>924.55</v>
      </c>
      <c r="L345" s="43">
        <v>1409.45</v>
      </c>
      <c r="M345" s="44">
        <v>0</v>
      </c>
      <c r="N345" s="43">
        <v>0</v>
      </c>
      <c r="O345" s="45">
        <f t="shared" si="6"/>
        <v>906312.03999999992</v>
      </c>
    </row>
    <row r="346" spans="1:15" s="2" customFormat="1" ht="15.6" x14ac:dyDescent="0.3">
      <c r="A346" s="1" t="s">
        <v>688</v>
      </c>
      <c r="B346" s="3" t="s">
        <v>689</v>
      </c>
      <c r="C346" s="43">
        <v>1415188.29</v>
      </c>
      <c r="D346" s="43">
        <v>448459.73</v>
      </c>
      <c r="E346" s="43">
        <v>7844.77</v>
      </c>
      <c r="F346" s="43">
        <v>16470.349999999999</v>
      </c>
      <c r="G346" s="43">
        <v>25509.57</v>
      </c>
      <c r="H346" s="43">
        <v>6643.74</v>
      </c>
      <c r="I346" s="43">
        <v>31396.37</v>
      </c>
      <c r="J346" s="43">
        <v>19.13</v>
      </c>
      <c r="K346" s="43">
        <v>1117.98</v>
      </c>
      <c r="L346" s="43">
        <v>3058.19</v>
      </c>
      <c r="M346" s="44">
        <v>0</v>
      </c>
      <c r="N346" s="43">
        <v>0</v>
      </c>
      <c r="O346" s="45">
        <f t="shared" si="6"/>
        <v>1955708.12</v>
      </c>
    </row>
    <row r="347" spans="1:15" s="2" customFormat="1" ht="30" x14ac:dyDescent="0.3">
      <c r="A347" s="1" t="s">
        <v>690</v>
      </c>
      <c r="B347" s="3" t="s">
        <v>691</v>
      </c>
      <c r="C347" s="43">
        <v>569803.43000000005</v>
      </c>
      <c r="D347" s="43">
        <v>197191.02</v>
      </c>
      <c r="E347" s="43">
        <v>3528.22</v>
      </c>
      <c r="F347" s="43">
        <v>11204.08</v>
      </c>
      <c r="G347" s="43">
        <v>10791.16</v>
      </c>
      <c r="H347" s="43">
        <v>2558.46</v>
      </c>
      <c r="I347" s="43">
        <v>10012.83</v>
      </c>
      <c r="J347" s="43">
        <v>6.1</v>
      </c>
      <c r="K347" s="43">
        <v>994.53</v>
      </c>
      <c r="L347" s="43">
        <v>764.49</v>
      </c>
      <c r="M347" s="44">
        <v>48145</v>
      </c>
      <c r="N347" s="43">
        <v>0</v>
      </c>
      <c r="O347" s="45">
        <f t="shared" si="6"/>
        <v>854999.32</v>
      </c>
    </row>
    <row r="348" spans="1:15" s="2" customFormat="1" ht="30" x14ac:dyDescent="0.3">
      <c r="A348" s="1" t="s">
        <v>692</v>
      </c>
      <c r="B348" s="3" t="s">
        <v>693</v>
      </c>
      <c r="C348" s="43">
        <v>206772.44</v>
      </c>
      <c r="D348" s="43">
        <v>37764.800000000003</v>
      </c>
      <c r="E348" s="43">
        <v>2186.1999999999998</v>
      </c>
      <c r="F348" s="43">
        <v>6176.66</v>
      </c>
      <c r="G348" s="43">
        <v>4400.29</v>
      </c>
      <c r="H348" s="43">
        <v>953.8</v>
      </c>
      <c r="I348" s="43">
        <v>3758.74</v>
      </c>
      <c r="J348" s="43">
        <v>2.29</v>
      </c>
      <c r="K348" s="43">
        <v>477.93</v>
      </c>
      <c r="L348" s="43">
        <v>264.27999999999997</v>
      </c>
      <c r="M348" s="44">
        <v>0</v>
      </c>
      <c r="N348" s="43">
        <v>0</v>
      </c>
      <c r="O348" s="45">
        <f t="shared" si="6"/>
        <v>262757.43000000005</v>
      </c>
    </row>
    <row r="349" spans="1:15" s="2" customFormat="1" ht="15.6" x14ac:dyDescent="0.3">
      <c r="A349" s="1" t="s">
        <v>694</v>
      </c>
      <c r="B349" s="3" t="s">
        <v>695</v>
      </c>
      <c r="C349" s="43">
        <v>107617.47</v>
      </c>
      <c r="D349" s="43">
        <v>37113.089999999997</v>
      </c>
      <c r="E349" s="43">
        <v>1322.73</v>
      </c>
      <c r="F349" s="43">
        <v>3935.21</v>
      </c>
      <c r="G349" s="43">
        <v>604.79</v>
      </c>
      <c r="H349" s="43">
        <v>491.16</v>
      </c>
      <c r="I349" s="43">
        <v>874.57</v>
      </c>
      <c r="J349" s="43">
        <v>0.53</v>
      </c>
      <c r="K349" s="43">
        <v>364.03</v>
      </c>
      <c r="L349" s="43">
        <v>94.76</v>
      </c>
      <c r="M349" s="44">
        <v>2584</v>
      </c>
      <c r="N349" s="43">
        <v>0</v>
      </c>
      <c r="O349" s="45">
        <f t="shared" si="6"/>
        <v>155002.34000000003</v>
      </c>
    </row>
    <row r="350" spans="1:15" s="2" customFormat="1" ht="15.6" x14ac:dyDescent="0.3">
      <c r="A350" s="1" t="s">
        <v>696</v>
      </c>
      <c r="B350" s="3" t="s">
        <v>697</v>
      </c>
      <c r="C350" s="43">
        <v>779017.49</v>
      </c>
      <c r="D350" s="43">
        <v>190729.97999999998</v>
      </c>
      <c r="E350" s="43">
        <v>4641.2300000000005</v>
      </c>
      <c r="F350" s="43">
        <v>13371.17</v>
      </c>
      <c r="G350" s="43">
        <v>10124.58</v>
      </c>
      <c r="H350" s="43">
        <v>3506.43</v>
      </c>
      <c r="I350" s="43">
        <v>13048.61</v>
      </c>
      <c r="J350" s="43">
        <v>7.95</v>
      </c>
      <c r="K350" s="43">
        <v>686.4</v>
      </c>
      <c r="L350" s="43">
        <v>1311.44</v>
      </c>
      <c r="M350" s="44">
        <v>0</v>
      </c>
      <c r="N350" s="43">
        <v>0</v>
      </c>
      <c r="O350" s="45">
        <f t="shared" si="6"/>
        <v>1016445.2799999999</v>
      </c>
    </row>
    <row r="351" spans="1:15" s="2" customFormat="1" ht="15.6" x14ac:dyDescent="0.3">
      <c r="A351" s="1" t="s">
        <v>698</v>
      </c>
      <c r="B351" s="3" t="s">
        <v>699</v>
      </c>
      <c r="C351" s="43">
        <v>279984.05</v>
      </c>
      <c r="D351" s="43">
        <v>105644.29</v>
      </c>
      <c r="E351" s="43">
        <v>2536.1999999999998</v>
      </c>
      <c r="F351" s="43">
        <v>6865.37</v>
      </c>
      <c r="G351" s="43">
        <v>4995.1499999999996</v>
      </c>
      <c r="H351" s="43">
        <v>1296.53</v>
      </c>
      <c r="I351" s="43">
        <v>5060.49</v>
      </c>
      <c r="J351" s="43">
        <v>3.08</v>
      </c>
      <c r="K351" s="43">
        <v>536.16</v>
      </c>
      <c r="L351" s="43">
        <v>426.78</v>
      </c>
      <c r="M351" s="44">
        <v>0</v>
      </c>
      <c r="N351" s="43">
        <v>0</v>
      </c>
      <c r="O351" s="45">
        <f t="shared" si="6"/>
        <v>407348.10000000003</v>
      </c>
    </row>
    <row r="352" spans="1:15" s="2" customFormat="1" ht="15.6" x14ac:dyDescent="0.3">
      <c r="A352" s="1" t="s">
        <v>700</v>
      </c>
      <c r="B352" s="3" t="s">
        <v>701</v>
      </c>
      <c r="C352" s="43">
        <v>325109.46000000002</v>
      </c>
      <c r="D352" s="43">
        <v>136649.59</v>
      </c>
      <c r="E352" s="43">
        <v>2874.39</v>
      </c>
      <c r="F352" s="43">
        <v>7928.57</v>
      </c>
      <c r="G352" s="43">
        <v>7154.09</v>
      </c>
      <c r="H352" s="43">
        <v>1496.36</v>
      </c>
      <c r="I352" s="43">
        <v>6409.71</v>
      </c>
      <c r="J352" s="43">
        <v>3.91</v>
      </c>
      <c r="K352" s="43">
        <v>618.47</v>
      </c>
      <c r="L352" s="43">
        <v>484.88</v>
      </c>
      <c r="M352" s="44">
        <v>0</v>
      </c>
      <c r="N352" s="43">
        <v>0</v>
      </c>
      <c r="O352" s="45">
        <f t="shared" si="6"/>
        <v>488729.43000000005</v>
      </c>
    </row>
    <row r="353" spans="1:15" s="2" customFormat="1" ht="15.6" x14ac:dyDescent="0.3">
      <c r="A353" s="1" t="s">
        <v>702</v>
      </c>
      <c r="B353" s="3" t="s">
        <v>703</v>
      </c>
      <c r="C353" s="43">
        <v>402399.92</v>
      </c>
      <c r="D353" s="43">
        <v>123610.62000000001</v>
      </c>
      <c r="E353" s="43">
        <v>3421.0600000000004</v>
      </c>
      <c r="F353" s="43">
        <v>9161.74</v>
      </c>
      <c r="G353" s="43">
        <v>10599.27</v>
      </c>
      <c r="H353" s="43">
        <v>1861.67</v>
      </c>
      <c r="I353" s="43">
        <v>9070.44</v>
      </c>
      <c r="J353" s="43">
        <v>5.53</v>
      </c>
      <c r="K353" s="43">
        <v>685.82</v>
      </c>
      <c r="L353" s="43">
        <v>643.34</v>
      </c>
      <c r="M353" s="44">
        <v>0</v>
      </c>
      <c r="N353" s="43">
        <v>0</v>
      </c>
      <c r="O353" s="45">
        <f t="shared" si="6"/>
        <v>561459.41</v>
      </c>
    </row>
    <row r="354" spans="1:15" s="2" customFormat="1" ht="15.6" x14ac:dyDescent="0.3">
      <c r="A354" s="1" t="s">
        <v>704</v>
      </c>
      <c r="B354" s="3" t="s">
        <v>705</v>
      </c>
      <c r="C354" s="43">
        <v>293632.84000000003</v>
      </c>
      <c r="D354" s="43">
        <v>98766.8</v>
      </c>
      <c r="E354" s="43">
        <v>2287.06</v>
      </c>
      <c r="F354" s="43">
        <v>6173.32</v>
      </c>
      <c r="G354" s="43">
        <v>3888.35</v>
      </c>
      <c r="H354" s="43">
        <v>1350.51</v>
      </c>
      <c r="I354" s="43">
        <v>4825.13</v>
      </c>
      <c r="J354" s="43">
        <v>2.94</v>
      </c>
      <c r="K354" s="43">
        <v>450.08</v>
      </c>
      <c r="L354" s="43">
        <v>480.11</v>
      </c>
      <c r="M354" s="44">
        <v>0</v>
      </c>
      <c r="N354" s="43">
        <v>0</v>
      </c>
      <c r="O354" s="45">
        <f t="shared" si="6"/>
        <v>411857.14</v>
      </c>
    </row>
    <row r="355" spans="1:15" s="2" customFormat="1" ht="15.6" x14ac:dyDescent="0.3">
      <c r="A355" s="1" t="s">
        <v>706</v>
      </c>
      <c r="B355" s="3" t="s">
        <v>707</v>
      </c>
      <c r="C355" s="43">
        <v>395271.53</v>
      </c>
      <c r="D355" s="43">
        <v>147682.65</v>
      </c>
      <c r="E355" s="43">
        <v>3280.97</v>
      </c>
      <c r="F355" s="43">
        <v>8436.11</v>
      </c>
      <c r="G355" s="43">
        <v>10569.01</v>
      </c>
      <c r="H355" s="43">
        <v>1842.84</v>
      </c>
      <c r="I355" s="43">
        <v>9276.59</v>
      </c>
      <c r="J355" s="43">
        <v>5.65</v>
      </c>
      <c r="K355" s="43">
        <v>644.13</v>
      </c>
      <c r="L355" s="43">
        <v>674.28</v>
      </c>
      <c r="M355" s="44">
        <v>0</v>
      </c>
      <c r="N355" s="43">
        <v>0</v>
      </c>
      <c r="O355" s="45">
        <f t="shared" si="6"/>
        <v>577683.76</v>
      </c>
    </row>
    <row r="356" spans="1:15" s="2" customFormat="1" ht="15.6" x14ac:dyDescent="0.3">
      <c r="A356" s="1" t="s">
        <v>708</v>
      </c>
      <c r="B356" s="3" t="s">
        <v>709</v>
      </c>
      <c r="C356" s="43">
        <v>945112.08</v>
      </c>
      <c r="D356" s="43">
        <v>373674.17</v>
      </c>
      <c r="E356" s="43">
        <v>7464.48</v>
      </c>
      <c r="F356" s="43">
        <v>19300.740000000002</v>
      </c>
      <c r="G356" s="43">
        <v>20866.849999999999</v>
      </c>
      <c r="H356" s="43">
        <v>4389.05</v>
      </c>
      <c r="I356" s="43">
        <v>19995.88</v>
      </c>
      <c r="J356" s="43">
        <v>12.18</v>
      </c>
      <c r="K356" s="43">
        <v>1425.79</v>
      </c>
      <c r="L356" s="43">
        <v>1627.43</v>
      </c>
      <c r="M356" s="44">
        <v>0</v>
      </c>
      <c r="N356" s="43">
        <v>0</v>
      </c>
      <c r="O356" s="45">
        <f t="shared" si="6"/>
        <v>1393868.65</v>
      </c>
    </row>
    <row r="357" spans="1:15" s="2" customFormat="1" ht="15.6" x14ac:dyDescent="0.3">
      <c r="A357" s="1" t="s">
        <v>710</v>
      </c>
      <c r="B357" s="3" t="s">
        <v>711</v>
      </c>
      <c r="C357" s="43">
        <v>262162.96999999997</v>
      </c>
      <c r="D357" s="43">
        <v>79888.19</v>
      </c>
      <c r="E357" s="43">
        <v>2316.25</v>
      </c>
      <c r="F357" s="43">
        <v>6046.49</v>
      </c>
      <c r="G357" s="43">
        <v>5534.61</v>
      </c>
      <c r="H357" s="43">
        <v>1222.98</v>
      </c>
      <c r="I357" s="43">
        <v>5309.75</v>
      </c>
      <c r="J357" s="43">
        <v>3.23</v>
      </c>
      <c r="K357" s="43">
        <v>458.96</v>
      </c>
      <c r="L357" s="43">
        <v>429.4</v>
      </c>
      <c r="M357" s="44">
        <v>0</v>
      </c>
      <c r="N357" s="43">
        <v>0</v>
      </c>
      <c r="O357" s="45">
        <f t="shared" si="6"/>
        <v>363372.82999999996</v>
      </c>
    </row>
    <row r="358" spans="1:15" s="2" customFormat="1" ht="15.6" x14ac:dyDescent="0.3">
      <c r="A358" s="1" t="s">
        <v>712</v>
      </c>
      <c r="B358" s="3" t="s">
        <v>713</v>
      </c>
      <c r="C358" s="43">
        <v>3036827.17</v>
      </c>
      <c r="D358" s="43">
        <v>642220.85</v>
      </c>
      <c r="E358" s="43">
        <v>17238.400000000001</v>
      </c>
      <c r="F358" s="43">
        <v>35745.97</v>
      </c>
      <c r="G358" s="43">
        <v>40817.83</v>
      </c>
      <c r="H358" s="43">
        <v>14299.33</v>
      </c>
      <c r="I358" s="43">
        <v>60795.98</v>
      </c>
      <c r="J358" s="43">
        <v>37.04</v>
      </c>
      <c r="K358" s="43">
        <v>2941.75</v>
      </c>
      <c r="L358" s="43">
        <v>6562.19</v>
      </c>
      <c r="M358" s="44">
        <v>0</v>
      </c>
      <c r="N358" s="43">
        <v>0</v>
      </c>
      <c r="O358" s="45">
        <f t="shared" si="6"/>
        <v>3857486.5100000002</v>
      </c>
    </row>
    <row r="359" spans="1:15" s="2" customFormat="1" ht="15.6" x14ac:dyDescent="0.3">
      <c r="A359" s="1" t="s">
        <v>714</v>
      </c>
      <c r="B359" s="3" t="s">
        <v>715</v>
      </c>
      <c r="C359" s="43">
        <v>298054.39</v>
      </c>
      <c r="D359" s="43">
        <v>116687.47</v>
      </c>
      <c r="E359" s="43">
        <v>2772.2799999999997</v>
      </c>
      <c r="F359" s="43">
        <v>7494.2</v>
      </c>
      <c r="G359" s="43">
        <v>7097.47</v>
      </c>
      <c r="H359" s="43">
        <v>1382.68</v>
      </c>
      <c r="I359" s="43">
        <v>6197.38</v>
      </c>
      <c r="J359" s="43">
        <v>3.78</v>
      </c>
      <c r="K359" s="43">
        <v>568.94000000000005</v>
      </c>
      <c r="L359" s="43">
        <v>451.51</v>
      </c>
      <c r="M359" s="44">
        <v>6254</v>
      </c>
      <c r="N359" s="43">
        <v>0</v>
      </c>
      <c r="O359" s="45">
        <f t="shared" si="6"/>
        <v>446964.10000000003</v>
      </c>
    </row>
    <row r="360" spans="1:15" s="2" customFormat="1" ht="15.6" x14ac:dyDescent="0.3">
      <c r="A360" s="1" t="s">
        <v>716</v>
      </c>
      <c r="B360" s="3" t="s">
        <v>717</v>
      </c>
      <c r="C360" s="43">
        <v>443289.77</v>
      </c>
      <c r="D360" s="43">
        <v>59358.2</v>
      </c>
      <c r="E360" s="43">
        <v>3500.1</v>
      </c>
      <c r="F360" s="43">
        <v>8723.16</v>
      </c>
      <c r="G360" s="43">
        <v>12983.41</v>
      </c>
      <c r="H360" s="43">
        <v>2073.79</v>
      </c>
      <c r="I360" s="43">
        <v>10930.02</v>
      </c>
      <c r="J360" s="43">
        <v>6.66</v>
      </c>
      <c r="K360" s="43">
        <v>666.98</v>
      </c>
      <c r="L360" s="43">
        <v>796.67</v>
      </c>
      <c r="M360" s="44">
        <v>16065</v>
      </c>
      <c r="N360" s="43">
        <v>0</v>
      </c>
      <c r="O360" s="45">
        <f t="shared" si="6"/>
        <v>558393.76000000013</v>
      </c>
    </row>
    <row r="361" spans="1:15" s="2" customFormat="1" ht="15.6" x14ac:dyDescent="0.3">
      <c r="A361" s="1" t="s">
        <v>718</v>
      </c>
      <c r="B361" s="3" t="s">
        <v>719</v>
      </c>
      <c r="C361" s="43">
        <v>252017.01</v>
      </c>
      <c r="D361" s="43">
        <v>109885.73</v>
      </c>
      <c r="E361" s="43">
        <v>2382.3199999999997</v>
      </c>
      <c r="F361" s="43">
        <v>6570.6</v>
      </c>
      <c r="G361" s="43">
        <v>6067.26</v>
      </c>
      <c r="H361" s="43">
        <v>1163.5899999999999</v>
      </c>
      <c r="I361" s="43">
        <v>5177.91</v>
      </c>
      <c r="J361" s="43">
        <v>3.15</v>
      </c>
      <c r="K361" s="43">
        <v>505.6</v>
      </c>
      <c r="L361" s="43">
        <v>364.19</v>
      </c>
      <c r="M361" s="44">
        <v>13809</v>
      </c>
      <c r="N361" s="43">
        <v>0</v>
      </c>
      <c r="O361" s="45">
        <f t="shared" si="6"/>
        <v>397946.36</v>
      </c>
    </row>
    <row r="362" spans="1:15" s="2" customFormat="1" ht="15.6" x14ac:dyDescent="0.3">
      <c r="A362" s="1" t="s">
        <v>720</v>
      </c>
      <c r="B362" s="3" t="s">
        <v>721</v>
      </c>
      <c r="C362" s="43">
        <v>113072.01</v>
      </c>
      <c r="D362" s="43">
        <v>54824.78</v>
      </c>
      <c r="E362" s="43">
        <v>1606.28</v>
      </c>
      <c r="F362" s="43">
        <v>4842.21</v>
      </c>
      <c r="G362" s="43">
        <v>1232.8800000000001</v>
      </c>
      <c r="H362" s="43">
        <v>515.62</v>
      </c>
      <c r="I362" s="43">
        <v>1052.8499999999999</v>
      </c>
      <c r="J362" s="43">
        <v>0.64</v>
      </c>
      <c r="K362" s="43">
        <v>366.86</v>
      </c>
      <c r="L362" s="43">
        <v>76.510000000000005</v>
      </c>
      <c r="M362" s="44">
        <v>5102</v>
      </c>
      <c r="N362" s="43">
        <v>0</v>
      </c>
      <c r="O362" s="45">
        <f t="shared" si="6"/>
        <v>182692.63999999998</v>
      </c>
    </row>
    <row r="363" spans="1:15" s="2" customFormat="1" ht="15.6" x14ac:dyDescent="0.3">
      <c r="A363" s="1" t="s">
        <v>722</v>
      </c>
      <c r="B363" s="3" t="s">
        <v>723</v>
      </c>
      <c r="C363" s="43">
        <v>120252.98</v>
      </c>
      <c r="D363" s="43">
        <v>45480</v>
      </c>
      <c r="E363" s="43">
        <v>1581.86</v>
      </c>
      <c r="F363" s="43">
        <v>4690.07</v>
      </c>
      <c r="G363" s="43">
        <v>1734.55</v>
      </c>
      <c r="H363" s="43">
        <v>550.48</v>
      </c>
      <c r="I363" s="43">
        <v>1467.03</v>
      </c>
      <c r="J363" s="43">
        <v>0.89</v>
      </c>
      <c r="K363" s="43">
        <v>356.02</v>
      </c>
      <c r="L363" s="43">
        <v>103.32</v>
      </c>
      <c r="M363" s="44">
        <v>0</v>
      </c>
      <c r="N363" s="43">
        <v>0</v>
      </c>
      <c r="O363" s="45">
        <f t="shared" si="6"/>
        <v>176217.19999999998</v>
      </c>
    </row>
    <row r="364" spans="1:15" s="2" customFormat="1" ht="15.6" x14ac:dyDescent="0.3">
      <c r="A364" s="1" t="s">
        <v>724</v>
      </c>
      <c r="B364" s="3" t="s">
        <v>725</v>
      </c>
      <c r="C364" s="43">
        <v>474852.32</v>
      </c>
      <c r="D364" s="43">
        <v>103922.06999999999</v>
      </c>
      <c r="E364" s="43">
        <v>3563.88</v>
      </c>
      <c r="F364" s="43">
        <v>8677.83</v>
      </c>
      <c r="G364" s="43">
        <v>5478.74</v>
      </c>
      <c r="H364" s="43">
        <v>2224.09</v>
      </c>
      <c r="I364" s="43">
        <v>8089.72</v>
      </c>
      <c r="J364" s="43">
        <v>4.93</v>
      </c>
      <c r="K364" s="43">
        <v>643.78</v>
      </c>
      <c r="L364" s="43">
        <v>886.62</v>
      </c>
      <c r="M364" s="44">
        <v>11953</v>
      </c>
      <c r="N364" s="43">
        <v>0</v>
      </c>
      <c r="O364" s="45">
        <f t="shared" si="6"/>
        <v>620296.98</v>
      </c>
    </row>
    <row r="365" spans="1:15" s="2" customFormat="1" ht="15.6" x14ac:dyDescent="0.3">
      <c r="A365" s="1" t="s">
        <v>726</v>
      </c>
      <c r="B365" s="3" t="s">
        <v>727</v>
      </c>
      <c r="C365" s="43">
        <v>207867.94</v>
      </c>
      <c r="D365" s="43">
        <v>69751.97</v>
      </c>
      <c r="E365" s="43">
        <v>2065.6499999999996</v>
      </c>
      <c r="F365" s="43">
        <v>5825.03</v>
      </c>
      <c r="G365" s="43">
        <v>2134.7399999999998</v>
      </c>
      <c r="H365" s="43">
        <v>956.3</v>
      </c>
      <c r="I365" s="43">
        <v>2729.24</v>
      </c>
      <c r="J365" s="43">
        <v>1.66</v>
      </c>
      <c r="K365" s="43">
        <v>472.15</v>
      </c>
      <c r="L365" s="43">
        <v>276.43</v>
      </c>
      <c r="M365" s="44">
        <v>0</v>
      </c>
      <c r="N365" s="43">
        <v>0</v>
      </c>
      <c r="O365" s="45">
        <f t="shared" si="6"/>
        <v>292081.11000000004</v>
      </c>
    </row>
    <row r="366" spans="1:15" s="2" customFormat="1" ht="15.6" x14ac:dyDescent="0.3">
      <c r="A366" s="1" t="s">
        <v>728</v>
      </c>
      <c r="B366" s="3" t="s">
        <v>729</v>
      </c>
      <c r="C366" s="43">
        <v>317568.09000000003</v>
      </c>
      <c r="D366" s="43">
        <v>112888.38</v>
      </c>
      <c r="E366" s="43">
        <v>3105.13</v>
      </c>
      <c r="F366" s="43">
        <v>8741.99</v>
      </c>
      <c r="G366" s="43">
        <v>4943.6000000000004</v>
      </c>
      <c r="H366" s="43">
        <v>1460.55</v>
      </c>
      <c r="I366" s="43">
        <v>5040.67</v>
      </c>
      <c r="J366" s="43">
        <v>3.07</v>
      </c>
      <c r="K366" s="43">
        <v>669.32</v>
      </c>
      <c r="L366" s="43">
        <v>431.78</v>
      </c>
      <c r="M366" s="44">
        <v>46012</v>
      </c>
      <c r="N366" s="43">
        <v>0</v>
      </c>
      <c r="O366" s="45">
        <f t="shared" si="6"/>
        <v>500864.58</v>
      </c>
    </row>
    <row r="367" spans="1:15" s="2" customFormat="1" ht="15.6" x14ac:dyDescent="0.3">
      <c r="A367" s="1" t="s">
        <v>730</v>
      </c>
      <c r="B367" s="3" t="s">
        <v>731</v>
      </c>
      <c r="C367" s="43">
        <v>204642.08</v>
      </c>
      <c r="D367" s="43">
        <v>63491.040000000001</v>
      </c>
      <c r="E367" s="43">
        <v>1956.7</v>
      </c>
      <c r="F367" s="43">
        <v>5423.53</v>
      </c>
      <c r="G367" s="43">
        <v>1621.09</v>
      </c>
      <c r="H367" s="43">
        <v>944.41</v>
      </c>
      <c r="I367" s="43">
        <v>2559.13</v>
      </c>
      <c r="J367" s="43">
        <v>1.56</v>
      </c>
      <c r="K367" s="43">
        <v>418.68</v>
      </c>
      <c r="L367" s="43">
        <v>291</v>
      </c>
      <c r="M367" s="44">
        <v>0</v>
      </c>
      <c r="N367" s="43">
        <v>0</v>
      </c>
      <c r="O367" s="45">
        <f t="shared" si="6"/>
        <v>281349.22000000003</v>
      </c>
    </row>
    <row r="368" spans="1:15" s="2" customFormat="1" ht="15.6" x14ac:dyDescent="0.3">
      <c r="A368" s="1" t="s">
        <v>732</v>
      </c>
      <c r="B368" s="3" t="s">
        <v>733</v>
      </c>
      <c r="C368" s="43">
        <v>549820.75</v>
      </c>
      <c r="D368" s="43">
        <v>143890.43</v>
      </c>
      <c r="E368" s="43">
        <v>4358.63</v>
      </c>
      <c r="F368" s="43">
        <v>10880.78</v>
      </c>
      <c r="G368" s="43">
        <v>10067.31</v>
      </c>
      <c r="H368" s="43">
        <v>2572.3000000000002</v>
      </c>
      <c r="I368" s="43">
        <v>10900.81</v>
      </c>
      <c r="J368" s="43">
        <v>6.64</v>
      </c>
      <c r="K368" s="43">
        <v>839.24</v>
      </c>
      <c r="L368" s="43">
        <v>984.67</v>
      </c>
      <c r="M368" s="44">
        <v>107113</v>
      </c>
      <c r="N368" s="43">
        <v>0</v>
      </c>
      <c r="O368" s="45">
        <f t="shared" si="6"/>
        <v>841434.56000000017</v>
      </c>
    </row>
    <row r="369" spans="1:15" s="2" customFormat="1" ht="15.6" x14ac:dyDescent="0.3">
      <c r="A369" s="1" t="s">
        <v>734</v>
      </c>
      <c r="B369" s="3" t="s">
        <v>735</v>
      </c>
      <c r="C369" s="43">
        <v>149103.03</v>
      </c>
      <c r="D369" s="43">
        <v>60196.05</v>
      </c>
      <c r="E369" s="43">
        <v>1964.05</v>
      </c>
      <c r="F369" s="43">
        <v>5843.12</v>
      </c>
      <c r="G369" s="43">
        <v>2108.39</v>
      </c>
      <c r="H369" s="43">
        <v>682.07</v>
      </c>
      <c r="I369" s="43">
        <v>1777.15</v>
      </c>
      <c r="J369" s="43">
        <v>1.08</v>
      </c>
      <c r="K369" s="43">
        <v>449.27</v>
      </c>
      <c r="L369" s="43">
        <v>125.15</v>
      </c>
      <c r="M369" s="44">
        <v>77</v>
      </c>
      <c r="N369" s="43">
        <v>0</v>
      </c>
      <c r="O369" s="45">
        <f t="shared" si="6"/>
        <v>222326.36</v>
      </c>
    </row>
    <row r="370" spans="1:15" s="2" customFormat="1" ht="15.6" x14ac:dyDescent="0.3">
      <c r="A370" s="1" t="s">
        <v>736</v>
      </c>
      <c r="B370" s="3" t="s">
        <v>737</v>
      </c>
      <c r="C370" s="43">
        <v>269865.57</v>
      </c>
      <c r="D370" s="43">
        <v>72513.060000000012</v>
      </c>
      <c r="E370" s="43">
        <v>2316.4500000000003</v>
      </c>
      <c r="F370" s="43">
        <v>6218.78</v>
      </c>
      <c r="G370" s="43">
        <v>3751.84</v>
      </c>
      <c r="H370" s="43">
        <v>1248.58</v>
      </c>
      <c r="I370" s="43">
        <v>4448.71</v>
      </c>
      <c r="J370" s="43">
        <v>2.71</v>
      </c>
      <c r="K370" s="43">
        <v>469.92</v>
      </c>
      <c r="L370" s="43">
        <v>427.92</v>
      </c>
      <c r="M370" s="44">
        <v>5537</v>
      </c>
      <c r="N370" s="43">
        <v>0</v>
      </c>
      <c r="O370" s="45">
        <f t="shared" si="6"/>
        <v>366800.5400000001</v>
      </c>
    </row>
    <row r="371" spans="1:15" s="2" customFormat="1" ht="15.6" x14ac:dyDescent="0.3">
      <c r="A371" s="1" t="s">
        <v>738</v>
      </c>
      <c r="B371" s="3" t="s">
        <v>739</v>
      </c>
      <c r="C371" s="43">
        <v>359058.74</v>
      </c>
      <c r="D371" s="43">
        <v>133547.50999999998</v>
      </c>
      <c r="E371" s="43">
        <v>2919.6299999999997</v>
      </c>
      <c r="F371" s="43">
        <v>7374.6</v>
      </c>
      <c r="G371" s="43">
        <v>6670.37</v>
      </c>
      <c r="H371" s="43">
        <v>1678.24</v>
      </c>
      <c r="I371" s="43">
        <v>7126.3</v>
      </c>
      <c r="J371" s="43">
        <v>4.34</v>
      </c>
      <c r="K371" s="43">
        <v>578.12</v>
      </c>
      <c r="L371" s="43">
        <v>629.16</v>
      </c>
      <c r="M371" s="44">
        <v>15518</v>
      </c>
      <c r="N371" s="43">
        <v>0</v>
      </c>
      <c r="O371" s="45">
        <f t="shared" si="6"/>
        <v>535105.01</v>
      </c>
    </row>
    <row r="372" spans="1:15" s="2" customFormat="1" ht="15.6" x14ac:dyDescent="0.3">
      <c r="A372" s="1" t="s">
        <v>740</v>
      </c>
      <c r="B372" s="3" t="s">
        <v>741</v>
      </c>
      <c r="C372" s="43">
        <v>1613049.14</v>
      </c>
      <c r="D372" s="43">
        <v>507415.92</v>
      </c>
      <c r="E372" s="43">
        <v>11213.12</v>
      </c>
      <c r="F372" s="43">
        <v>28038.31</v>
      </c>
      <c r="G372" s="43">
        <v>47114.91</v>
      </c>
      <c r="H372" s="43">
        <v>7487.17</v>
      </c>
      <c r="I372" s="43">
        <v>41087.339999999997</v>
      </c>
      <c r="J372" s="43">
        <v>25.03</v>
      </c>
      <c r="K372" s="43">
        <v>2014.04</v>
      </c>
      <c r="L372" s="43">
        <v>2977.91</v>
      </c>
      <c r="M372" s="44">
        <v>0</v>
      </c>
      <c r="N372" s="43">
        <v>0</v>
      </c>
      <c r="O372" s="45">
        <f t="shared" si="6"/>
        <v>2260422.89</v>
      </c>
    </row>
    <row r="373" spans="1:15" s="2" customFormat="1" ht="15.6" x14ac:dyDescent="0.3">
      <c r="A373" s="1" t="s">
        <v>742</v>
      </c>
      <c r="B373" s="3" t="s">
        <v>743</v>
      </c>
      <c r="C373" s="43">
        <v>294438.14</v>
      </c>
      <c r="D373" s="43">
        <v>69683.75</v>
      </c>
      <c r="E373" s="43">
        <v>2036.08</v>
      </c>
      <c r="F373" s="43">
        <v>4622.55</v>
      </c>
      <c r="G373" s="43">
        <v>2655.66</v>
      </c>
      <c r="H373" s="43">
        <v>1388.3</v>
      </c>
      <c r="I373" s="43">
        <v>4916.6899999999996</v>
      </c>
      <c r="J373" s="43">
        <v>3</v>
      </c>
      <c r="K373" s="43">
        <v>359.52</v>
      </c>
      <c r="L373" s="43">
        <v>592.20000000000005</v>
      </c>
      <c r="M373" s="44">
        <v>3811</v>
      </c>
      <c r="N373" s="43">
        <v>0</v>
      </c>
      <c r="O373" s="45">
        <f t="shared" si="6"/>
        <v>384506.89</v>
      </c>
    </row>
    <row r="374" spans="1:15" s="2" customFormat="1" ht="15.6" x14ac:dyDescent="0.3">
      <c r="A374" s="1" t="s">
        <v>744</v>
      </c>
      <c r="B374" s="3" t="s">
        <v>745</v>
      </c>
      <c r="C374" s="43">
        <v>656525.39</v>
      </c>
      <c r="D374" s="43">
        <v>209355.57</v>
      </c>
      <c r="E374" s="43">
        <v>4767.87</v>
      </c>
      <c r="F374" s="43">
        <v>12140.32</v>
      </c>
      <c r="G374" s="43">
        <v>9395.18</v>
      </c>
      <c r="H374" s="43">
        <v>3044.57</v>
      </c>
      <c r="I374" s="43">
        <v>11606.54</v>
      </c>
      <c r="J374" s="43">
        <v>7.07</v>
      </c>
      <c r="K374" s="43">
        <v>1059.75</v>
      </c>
      <c r="L374" s="43">
        <v>1161.55</v>
      </c>
      <c r="M374" s="44">
        <v>0</v>
      </c>
      <c r="N374" s="43">
        <v>0</v>
      </c>
      <c r="O374" s="45">
        <f t="shared" si="6"/>
        <v>909063.80999999994</v>
      </c>
    </row>
    <row r="375" spans="1:15" s="2" customFormat="1" ht="15.6" x14ac:dyDescent="0.3">
      <c r="A375" s="1" t="s">
        <v>746</v>
      </c>
      <c r="B375" s="3" t="s">
        <v>747</v>
      </c>
      <c r="C375" s="43">
        <v>452040.1</v>
      </c>
      <c r="D375" s="43">
        <v>225161.57</v>
      </c>
      <c r="E375" s="43">
        <v>3817.83</v>
      </c>
      <c r="F375" s="43">
        <v>10008.26</v>
      </c>
      <c r="G375" s="43">
        <v>11848.49</v>
      </c>
      <c r="H375" s="43">
        <v>2101.0300000000002</v>
      </c>
      <c r="I375" s="43">
        <v>10185.26</v>
      </c>
      <c r="J375" s="43">
        <v>6.21</v>
      </c>
      <c r="K375" s="43">
        <v>763.1</v>
      </c>
      <c r="L375" s="43">
        <v>746.68</v>
      </c>
      <c r="M375" s="44">
        <v>0</v>
      </c>
      <c r="N375" s="43">
        <v>0</v>
      </c>
      <c r="O375" s="45">
        <f t="shared" si="6"/>
        <v>716678.52999999991</v>
      </c>
    </row>
    <row r="376" spans="1:15" s="2" customFormat="1" ht="15.6" x14ac:dyDescent="0.3">
      <c r="A376" s="1" t="s">
        <v>748</v>
      </c>
      <c r="B376" s="3" t="s">
        <v>749</v>
      </c>
      <c r="C376" s="43">
        <v>460302.24</v>
      </c>
      <c r="D376" s="43">
        <v>188871.93</v>
      </c>
      <c r="E376" s="43">
        <v>5039.96</v>
      </c>
      <c r="F376" s="43">
        <v>14280.7</v>
      </c>
      <c r="G376" s="43">
        <v>5220.74</v>
      </c>
      <c r="H376" s="43">
        <v>2124.5300000000002</v>
      </c>
      <c r="I376" s="43">
        <v>6036.9</v>
      </c>
      <c r="J376" s="43">
        <v>3.68</v>
      </c>
      <c r="K376" s="43">
        <v>1056.05</v>
      </c>
      <c r="L376" s="43">
        <v>572.99</v>
      </c>
      <c r="M376" s="44">
        <v>0</v>
      </c>
      <c r="N376" s="43">
        <v>0</v>
      </c>
      <c r="O376" s="45">
        <f t="shared" si="6"/>
        <v>683509.72</v>
      </c>
    </row>
    <row r="377" spans="1:15" s="2" customFormat="1" ht="15.6" x14ac:dyDescent="0.3">
      <c r="A377" s="1" t="s">
        <v>750</v>
      </c>
      <c r="B377" s="3" t="s">
        <v>751</v>
      </c>
      <c r="C377" s="43">
        <v>241242.28</v>
      </c>
      <c r="D377" s="43">
        <v>82090.41</v>
      </c>
      <c r="E377" s="43">
        <v>2025.9699999999998</v>
      </c>
      <c r="F377" s="43">
        <v>5165.34</v>
      </c>
      <c r="G377" s="43">
        <v>5478.72</v>
      </c>
      <c r="H377" s="43">
        <v>1127.93</v>
      </c>
      <c r="I377" s="43">
        <v>5223.9799999999996</v>
      </c>
      <c r="J377" s="43">
        <v>3.18</v>
      </c>
      <c r="K377" s="43">
        <v>399.16</v>
      </c>
      <c r="L377" s="43">
        <v>414.55</v>
      </c>
      <c r="M377" s="44">
        <v>2811</v>
      </c>
      <c r="N377" s="43">
        <v>0</v>
      </c>
      <c r="O377" s="45">
        <f t="shared" si="6"/>
        <v>345982.5199999999</v>
      </c>
    </row>
    <row r="378" spans="1:15" s="2" customFormat="1" ht="15.6" x14ac:dyDescent="0.3">
      <c r="A378" s="1" t="s">
        <v>752</v>
      </c>
      <c r="B378" s="3" t="s">
        <v>753</v>
      </c>
      <c r="C378" s="43">
        <v>185916.65</v>
      </c>
      <c r="D378" s="43">
        <v>60411.35</v>
      </c>
      <c r="E378" s="43">
        <v>1611.84</v>
      </c>
      <c r="F378" s="43">
        <v>4539.92</v>
      </c>
      <c r="G378" s="43">
        <v>1650.17</v>
      </c>
      <c r="H378" s="43">
        <v>850.79</v>
      </c>
      <c r="I378" s="43">
        <v>2471.87</v>
      </c>
      <c r="J378" s="43">
        <v>1.51</v>
      </c>
      <c r="K378" s="43">
        <v>331.47</v>
      </c>
      <c r="L378" s="43">
        <v>271.68</v>
      </c>
      <c r="M378" s="44">
        <v>0</v>
      </c>
      <c r="N378" s="43">
        <v>0</v>
      </c>
      <c r="O378" s="45">
        <f t="shared" si="6"/>
        <v>258057.25000000003</v>
      </c>
    </row>
    <row r="379" spans="1:15" s="2" customFormat="1" ht="15.6" x14ac:dyDescent="0.3">
      <c r="A379" s="1" t="s">
        <v>754</v>
      </c>
      <c r="B379" s="3" t="s">
        <v>755</v>
      </c>
      <c r="C379" s="43">
        <v>163034.13</v>
      </c>
      <c r="D379" s="43">
        <v>57860.03</v>
      </c>
      <c r="E379" s="43">
        <v>1945.26</v>
      </c>
      <c r="F379" s="43">
        <v>5872.58</v>
      </c>
      <c r="G379" s="43">
        <v>2509.16</v>
      </c>
      <c r="H379" s="43">
        <v>739.08</v>
      </c>
      <c r="I379" s="43">
        <v>2118.39</v>
      </c>
      <c r="J379" s="43">
        <v>1.29</v>
      </c>
      <c r="K379" s="43">
        <v>450.61</v>
      </c>
      <c r="L379" s="43">
        <v>148.66</v>
      </c>
      <c r="M379" s="44">
        <v>0</v>
      </c>
      <c r="N379" s="43">
        <v>0</v>
      </c>
      <c r="O379" s="45">
        <f t="shared" si="6"/>
        <v>234679.19</v>
      </c>
    </row>
    <row r="380" spans="1:15" s="2" customFormat="1" ht="15.6" x14ac:dyDescent="0.3">
      <c r="A380" s="1" t="s">
        <v>756</v>
      </c>
      <c r="B380" s="3" t="s">
        <v>757</v>
      </c>
      <c r="C380" s="43">
        <v>225103.83</v>
      </c>
      <c r="D380" s="43">
        <v>65809.649999999994</v>
      </c>
      <c r="E380" s="43">
        <v>2483.6999999999998</v>
      </c>
      <c r="F380" s="43">
        <v>7104.1</v>
      </c>
      <c r="G380" s="43">
        <v>3406.13</v>
      </c>
      <c r="H380" s="43">
        <v>1036.45</v>
      </c>
      <c r="I380" s="43">
        <v>3264.31</v>
      </c>
      <c r="J380" s="43">
        <v>1.99</v>
      </c>
      <c r="K380" s="43">
        <v>541.96</v>
      </c>
      <c r="L380" s="43">
        <v>269.95999999999998</v>
      </c>
      <c r="M380" s="44">
        <v>0</v>
      </c>
      <c r="N380" s="43">
        <v>0</v>
      </c>
      <c r="O380" s="45">
        <f t="shared" si="6"/>
        <v>309022.08000000002</v>
      </c>
    </row>
    <row r="381" spans="1:15" s="2" customFormat="1" ht="15.6" x14ac:dyDescent="0.3">
      <c r="A381" s="1" t="s">
        <v>758</v>
      </c>
      <c r="B381" s="3" t="s">
        <v>759</v>
      </c>
      <c r="C381" s="43">
        <v>101469</v>
      </c>
      <c r="D381" s="43">
        <v>49491.229999999996</v>
      </c>
      <c r="E381" s="43">
        <v>1369.3600000000001</v>
      </c>
      <c r="F381" s="43">
        <v>4051.23</v>
      </c>
      <c r="G381" s="43">
        <v>1026.47</v>
      </c>
      <c r="H381" s="43">
        <v>465.64</v>
      </c>
      <c r="I381" s="43">
        <v>1012.16</v>
      </c>
      <c r="J381" s="43">
        <v>0.62</v>
      </c>
      <c r="K381" s="43">
        <v>307.23</v>
      </c>
      <c r="L381" s="43">
        <v>84.72</v>
      </c>
      <c r="M381" s="44">
        <v>0</v>
      </c>
      <c r="N381" s="43">
        <v>0</v>
      </c>
      <c r="O381" s="45">
        <f t="shared" si="6"/>
        <v>159277.66</v>
      </c>
    </row>
    <row r="382" spans="1:15" s="2" customFormat="1" ht="15.6" x14ac:dyDescent="0.3">
      <c r="A382" s="1" t="s">
        <v>760</v>
      </c>
      <c r="B382" s="3" t="s">
        <v>761</v>
      </c>
      <c r="C382" s="43">
        <v>185880.31</v>
      </c>
      <c r="D382" s="43">
        <v>68934.900000000009</v>
      </c>
      <c r="E382" s="43">
        <v>1916.0600000000002</v>
      </c>
      <c r="F382" s="43">
        <v>5323.43</v>
      </c>
      <c r="G382" s="43">
        <v>4276.72</v>
      </c>
      <c r="H382" s="43">
        <v>860.65</v>
      </c>
      <c r="I382" s="43">
        <v>3559.82</v>
      </c>
      <c r="J382" s="43">
        <v>2.17</v>
      </c>
      <c r="K382" s="43">
        <v>405.12</v>
      </c>
      <c r="L382" s="43">
        <v>252.21</v>
      </c>
      <c r="M382" s="44">
        <v>0</v>
      </c>
      <c r="N382" s="43">
        <v>0</v>
      </c>
      <c r="O382" s="45">
        <f t="shared" si="6"/>
        <v>271411.39</v>
      </c>
    </row>
    <row r="383" spans="1:15" s="2" customFormat="1" ht="15.6" x14ac:dyDescent="0.3">
      <c r="A383" s="1" t="s">
        <v>762</v>
      </c>
      <c r="B383" s="3" t="s">
        <v>763</v>
      </c>
      <c r="C383" s="43">
        <v>1667289.49</v>
      </c>
      <c r="D383" s="43">
        <v>480585.91</v>
      </c>
      <c r="E383" s="43">
        <v>8799.5</v>
      </c>
      <c r="F383" s="43">
        <v>18522.72</v>
      </c>
      <c r="G383" s="43">
        <v>32254.57</v>
      </c>
      <c r="H383" s="43">
        <v>7800.98</v>
      </c>
      <c r="I383" s="43">
        <v>38142.9</v>
      </c>
      <c r="J383" s="43">
        <v>23.24</v>
      </c>
      <c r="K383" s="43">
        <v>1355.49</v>
      </c>
      <c r="L383" s="43">
        <v>3592.19</v>
      </c>
      <c r="M383" s="44">
        <v>0</v>
      </c>
      <c r="N383" s="43">
        <v>0</v>
      </c>
      <c r="O383" s="45">
        <f t="shared" si="6"/>
        <v>2258366.9900000002</v>
      </c>
    </row>
    <row r="384" spans="1:15" s="2" customFormat="1" ht="15.6" x14ac:dyDescent="0.3">
      <c r="A384" s="1" t="s">
        <v>764</v>
      </c>
      <c r="B384" s="3" t="s">
        <v>765</v>
      </c>
      <c r="C384" s="43">
        <v>85579.66</v>
      </c>
      <c r="D384" s="43">
        <v>37211.590000000004</v>
      </c>
      <c r="E384" s="43">
        <v>1114.18</v>
      </c>
      <c r="F384" s="43">
        <v>3317.7</v>
      </c>
      <c r="G384" s="43">
        <v>921.8</v>
      </c>
      <c r="H384" s="43">
        <v>390.91</v>
      </c>
      <c r="I384" s="43">
        <v>894.45</v>
      </c>
      <c r="J384" s="43">
        <v>0.54</v>
      </c>
      <c r="K384" s="43">
        <v>253.07</v>
      </c>
      <c r="L384" s="43">
        <v>73.09</v>
      </c>
      <c r="M384" s="44">
        <v>0</v>
      </c>
      <c r="N384" s="43">
        <v>0</v>
      </c>
      <c r="O384" s="45">
        <f t="shared" si="6"/>
        <v>129756.98999999999</v>
      </c>
    </row>
    <row r="385" spans="1:15" s="2" customFormat="1" ht="15.6" x14ac:dyDescent="0.3">
      <c r="A385" s="1" t="s">
        <v>766</v>
      </c>
      <c r="B385" s="3" t="s">
        <v>767</v>
      </c>
      <c r="C385" s="43">
        <v>961815.7</v>
      </c>
      <c r="D385" s="43">
        <v>152933.82999999999</v>
      </c>
      <c r="E385" s="43">
        <v>7617.49</v>
      </c>
      <c r="F385" s="43">
        <v>19814.98</v>
      </c>
      <c r="G385" s="43">
        <v>27918.23</v>
      </c>
      <c r="H385" s="43">
        <v>4462.32</v>
      </c>
      <c r="I385" s="43">
        <v>23337.87</v>
      </c>
      <c r="J385" s="43">
        <v>14.22</v>
      </c>
      <c r="K385" s="43">
        <v>1507.07</v>
      </c>
      <c r="L385" s="43">
        <v>1638.31</v>
      </c>
      <c r="M385" s="44">
        <v>38908</v>
      </c>
      <c r="N385" s="43">
        <v>0</v>
      </c>
      <c r="O385" s="45">
        <f t="shared" si="6"/>
        <v>1239968.0200000003</v>
      </c>
    </row>
    <row r="386" spans="1:15" s="2" customFormat="1" ht="15.6" x14ac:dyDescent="0.3">
      <c r="A386" s="1" t="s">
        <v>768</v>
      </c>
      <c r="B386" s="3" t="s">
        <v>769</v>
      </c>
      <c r="C386" s="43">
        <v>360283.7</v>
      </c>
      <c r="D386" s="43">
        <v>107395.3</v>
      </c>
      <c r="E386" s="43">
        <v>2960.49</v>
      </c>
      <c r="F386" s="43">
        <v>7741.43</v>
      </c>
      <c r="G386" s="43">
        <v>9413.48</v>
      </c>
      <c r="H386" s="43">
        <v>1672.93</v>
      </c>
      <c r="I386" s="43">
        <v>8244.5300000000007</v>
      </c>
      <c r="J386" s="43">
        <v>5.0199999999999996</v>
      </c>
      <c r="K386" s="43">
        <v>594.1</v>
      </c>
      <c r="L386" s="43">
        <v>602.17999999999995</v>
      </c>
      <c r="M386" s="44">
        <v>0</v>
      </c>
      <c r="N386" s="43">
        <v>0</v>
      </c>
      <c r="O386" s="45">
        <f t="shared" si="6"/>
        <v>498913.16</v>
      </c>
    </row>
    <row r="387" spans="1:15" s="2" customFormat="1" ht="15.6" x14ac:dyDescent="0.3">
      <c r="A387" s="1" t="s">
        <v>770</v>
      </c>
      <c r="B387" s="3" t="s">
        <v>771</v>
      </c>
      <c r="C387" s="43">
        <v>359023.83</v>
      </c>
      <c r="D387" s="43">
        <v>116720.70999999999</v>
      </c>
      <c r="E387" s="43">
        <v>2940.13</v>
      </c>
      <c r="F387" s="43">
        <v>7447.29</v>
      </c>
      <c r="G387" s="43">
        <v>7477.16</v>
      </c>
      <c r="H387" s="43">
        <v>1677.66</v>
      </c>
      <c r="I387" s="43">
        <v>7453.45</v>
      </c>
      <c r="J387" s="43">
        <v>4.54</v>
      </c>
      <c r="K387" s="43">
        <v>566.87</v>
      </c>
      <c r="L387" s="43">
        <v>627.24</v>
      </c>
      <c r="M387" s="44">
        <v>0</v>
      </c>
      <c r="N387" s="43">
        <v>0</v>
      </c>
      <c r="O387" s="45">
        <f t="shared" si="6"/>
        <v>503938.87999999995</v>
      </c>
    </row>
    <row r="388" spans="1:15" s="2" customFormat="1" ht="15.6" x14ac:dyDescent="0.3">
      <c r="A388" s="1" t="s">
        <v>772</v>
      </c>
      <c r="B388" s="3" t="s">
        <v>773</v>
      </c>
      <c r="C388" s="43">
        <v>219424.67</v>
      </c>
      <c r="D388" s="43">
        <v>38892.800000000003</v>
      </c>
      <c r="E388" s="43">
        <v>2018.49</v>
      </c>
      <c r="F388" s="43">
        <v>5415.68</v>
      </c>
      <c r="G388" s="43">
        <v>5604.62</v>
      </c>
      <c r="H388" s="43">
        <v>1018.79</v>
      </c>
      <c r="I388" s="43">
        <v>4818.05</v>
      </c>
      <c r="J388" s="43">
        <v>2.94</v>
      </c>
      <c r="K388" s="43">
        <v>412.94</v>
      </c>
      <c r="L388" s="43">
        <v>338.23</v>
      </c>
      <c r="M388" s="44">
        <v>11018</v>
      </c>
      <c r="N388" s="43">
        <v>0</v>
      </c>
      <c r="O388" s="45">
        <f t="shared" si="6"/>
        <v>288965.20999999996</v>
      </c>
    </row>
    <row r="389" spans="1:15" s="2" customFormat="1" ht="15.6" x14ac:dyDescent="0.3">
      <c r="A389" s="1" t="s">
        <v>774</v>
      </c>
      <c r="B389" s="3" t="s">
        <v>775</v>
      </c>
      <c r="C389" s="43">
        <v>311287.8</v>
      </c>
      <c r="D389" s="43">
        <v>154003.74000000002</v>
      </c>
      <c r="E389" s="43">
        <v>2434.85</v>
      </c>
      <c r="F389" s="43">
        <v>6291.61</v>
      </c>
      <c r="G389" s="43">
        <v>7330.72</v>
      </c>
      <c r="H389" s="43">
        <v>1445.21</v>
      </c>
      <c r="I389" s="43">
        <v>6892.15</v>
      </c>
      <c r="J389" s="43">
        <v>4.2</v>
      </c>
      <c r="K389" s="43">
        <v>469.83</v>
      </c>
      <c r="L389" s="43">
        <v>537.54</v>
      </c>
      <c r="M389" s="44">
        <v>0</v>
      </c>
      <c r="N389" s="43">
        <v>0</v>
      </c>
      <c r="O389" s="45">
        <f t="shared" si="6"/>
        <v>490697.65</v>
      </c>
    </row>
    <row r="390" spans="1:15" s="2" customFormat="1" ht="15.6" x14ac:dyDescent="0.3">
      <c r="A390" s="1" t="s">
        <v>776</v>
      </c>
      <c r="B390" s="3" t="s">
        <v>777</v>
      </c>
      <c r="C390" s="43">
        <v>177441.82</v>
      </c>
      <c r="D390" s="43">
        <v>71543.079999999987</v>
      </c>
      <c r="E390" s="43">
        <v>1940.9</v>
      </c>
      <c r="F390" s="43">
        <v>5512.88</v>
      </c>
      <c r="G390" s="43">
        <v>2980.93</v>
      </c>
      <c r="H390" s="43">
        <v>818.45</v>
      </c>
      <c r="I390" s="43">
        <v>2788.6</v>
      </c>
      <c r="J390" s="43">
        <v>1.7</v>
      </c>
      <c r="K390" s="43">
        <v>414.62</v>
      </c>
      <c r="L390" s="43">
        <v>219.01</v>
      </c>
      <c r="M390" s="44">
        <v>0</v>
      </c>
      <c r="N390" s="43">
        <v>0</v>
      </c>
      <c r="O390" s="45">
        <f t="shared" si="6"/>
        <v>263661.99</v>
      </c>
    </row>
    <row r="391" spans="1:15" s="2" customFormat="1" ht="15.6" x14ac:dyDescent="0.3">
      <c r="A391" s="1" t="s">
        <v>778</v>
      </c>
      <c r="B391" s="3" t="s">
        <v>779</v>
      </c>
      <c r="C391" s="43">
        <v>107561.85</v>
      </c>
      <c r="D391" s="43">
        <v>42377.96</v>
      </c>
      <c r="E391" s="43">
        <v>1339.7099999999998</v>
      </c>
      <c r="F391" s="43">
        <v>3933.95</v>
      </c>
      <c r="G391" s="43">
        <v>1494.98</v>
      </c>
      <c r="H391" s="43">
        <v>493.26</v>
      </c>
      <c r="I391" s="43">
        <v>1327.37</v>
      </c>
      <c r="J391" s="43">
        <v>0.81</v>
      </c>
      <c r="K391" s="43">
        <v>371.08</v>
      </c>
      <c r="L391" s="43">
        <v>97.74</v>
      </c>
      <c r="M391" s="44">
        <v>0</v>
      </c>
      <c r="N391" s="43">
        <v>0</v>
      </c>
      <c r="O391" s="45">
        <f t="shared" si="6"/>
        <v>158998.71</v>
      </c>
    </row>
    <row r="392" spans="1:15" s="2" customFormat="1" ht="15.6" x14ac:dyDescent="0.3">
      <c r="A392" s="1" t="s">
        <v>780</v>
      </c>
      <c r="B392" s="3" t="s">
        <v>781</v>
      </c>
      <c r="C392" s="43">
        <v>439736.25</v>
      </c>
      <c r="D392" s="43">
        <v>60591</v>
      </c>
      <c r="E392" s="43">
        <v>3726.92</v>
      </c>
      <c r="F392" s="43">
        <v>9772.1</v>
      </c>
      <c r="G392" s="43">
        <v>12204.07</v>
      </c>
      <c r="H392" s="43">
        <v>2044.19</v>
      </c>
      <c r="I392" s="43">
        <v>10313.35</v>
      </c>
      <c r="J392" s="43">
        <v>6.28</v>
      </c>
      <c r="K392" s="43">
        <v>747.77</v>
      </c>
      <c r="L392" s="43">
        <v>725.04</v>
      </c>
      <c r="M392" s="44">
        <v>0</v>
      </c>
      <c r="N392" s="43">
        <v>0</v>
      </c>
      <c r="O392" s="45">
        <f t="shared" si="6"/>
        <v>539866.97</v>
      </c>
    </row>
    <row r="393" spans="1:15" s="2" customFormat="1" ht="15.6" x14ac:dyDescent="0.3">
      <c r="A393" s="1" t="s">
        <v>782</v>
      </c>
      <c r="B393" s="3" t="s">
        <v>783</v>
      </c>
      <c r="C393" s="43">
        <v>18521980.52</v>
      </c>
      <c r="D393" s="43">
        <v>2883159.22</v>
      </c>
      <c r="E393" s="43">
        <v>88345.43</v>
      </c>
      <c r="F393" s="43">
        <v>158142.96</v>
      </c>
      <c r="G393" s="43">
        <v>247551.43</v>
      </c>
      <c r="H393" s="43">
        <v>87444.36</v>
      </c>
      <c r="I393" s="43">
        <v>384954.47</v>
      </c>
      <c r="J393" s="43">
        <v>234.53</v>
      </c>
      <c r="K393" s="43">
        <v>13078</v>
      </c>
      <c r="L393" s="43">
        <v>42851.44</v>
      </c>
      <c r="M393" s="44">
        <v>6347181</v>
      </c>
      <c r="N393" s="43">
        <v>0</v>
      </c>
      <c r="O393" s="45">
        <f t="shared" ref="O393:O456" si="7">SUM(C393:N393)</f>
        <v>28774923.359999999</v>
      </c>
    </row>
    <row r="394" spans="1:15" s="2" customFormat="1" ht="15.6" x14ac:dyDescent="0.3">
      <c r="A394" s="1" t="s">
        <v>784</v>
      </c>
      <c r="B394" s="3" t="s">
        <v>785</v>
      </c>
      <c r="C394" s="43">
        <v>2048571.3</v>
      </c>
      <c r="D394" s="43">
        <v>448212.94</v>
      </c>
      <c r="E394" s="43">
        <v>14937.55</v>
      </c>
      <c r="F394" s="43">
        <v>41601.26</v>
      </c>
      <c r="G394" s="43">
        <v>49686.02</v>
      </c>
      <c r="H394" s="43">
        <v>9337.08</v>
      </c>
      <c r="I394" s="43">
        <v>43457.59</v>
      </c>
      <c r="J394" s="43">
        <v>26.48</v>
      </c>
      <c r="K394" s="43">
        <v>3080.86</v>
      </c>
      <c r="L394" s="43">
        <v>3280.59</v>
      </c>
      <c r="M394" s="44">
        <v>76984</v>
      </c>
      <c r="N394" s="43">
        <v>0</v>
      </c>
      <c r="O394" s="45">
        <f t="shared" si="7"/>
        <v>2739175.6699999995</v>
      </c>
    </row>
    <row r="395" spans="1:15" s="2" customFormat="1" ht="15.6" x14ac:dyDescent="0.3">
      <c r="A395" s="1" t="s">
        <v>786</v>
      </c>
      <c r="B395" s="3" t="s">
        <v>787</v>
      </c>
      <c r="C395" s="43">
        <v>316850.13</v>
      </c>
      <c r="D395" s="43">
        <v>104936.56999999999</v>
      </c>
      <c r="E395" s="43">
        <v>2634</v>
      </c>
      <c r="F395" s="43">
        <v>7156.13</v>
      </c>
      <c r="G395" s="43">
        <v>7229.93</v>
      </c>
      <c r="H395" s="43">
        <v>1459.7</v>
      </c>
      <c r="I395" s="43">
        <v>6595.93</v>
      </c>
      <c r="J395" s="43">
        <v>4.0199999999999996</v>
      </c>
      <c r="K395" s="43">
        <v>546.52</v>
      </c>
      <c r="L395" s="43">
        <v>498.88</v>
      </c>
      <c r="M395" s="44">
        <v>52891</v>
      </c>
      <c r="N395" s="43">
        <v>0</v>
      </c>
      <c r="O395" s="45">
        <f t="shared" si="7"/>
        <v>500802.81000000006</v>
      </c>
    </row>
    <row r="396" spans="1:15" s="2" customFormat="1" ht="15.6" x14ac:dyDescent="0.3">
      <c r="A396" s="1" t="s">
        <v>788</v>
      </c>
      <c r="B396" s="3" t="s">
        <v>789</v>
      </c>
      <c r="C396" s="43">
        <v>299808.76</v>
      </c>
      <c r="D396" s="43">
        <v>179790.48</v>
      </c>
      <c r="E396" s="43">
        <v>2891.64</v>
      </c>
      <c r="F396" s="43">
        <v>7903.34</v>
      </c>
      <c r="G396" s="43">
        <v>7222.58</v>
      </c>
      <c r="H396" s="43">
        <v>1389</v>
      </c>
      <c r="I396" s="43">
        <v>6118.47</v>
      </c>
      <c r="J396" s="43">
        <v>3.73</v>
      </c>
      <c r="K396" s="43">
        <v>599.64</v>
      </c>
      <c r="L396" s="43">
        <v>437.19</v>
      </c>
      <c r="M396" s="44">
        <v>0</v>
      </c>
      <c r="N396" s="43">
        <v>0</v>
      </c>
      <c r="O396" s="45">
        <f t="shared" si="7"/>
        <v>506164.83</v>
      </c>
    </row>
    <row r="397" spans="1:15" s="2" customFormat="1" ht="15.6" x14ac:dyDescent="0.3">
      <c r="A397" s="1" t="s">
        <v>790</v>
      </c>
      <c r="B397" s="3" t="s">
        <v>791</v>
      </c>
      <c r="C397" s="43">
        <v>241154.95</v>
      </c>
      <c r="D397" s="43">
        <v>75800.960000000006</v>
      </c>
      <c r="E397" s="43">
        <v>2628.86</v>
      </c>
      <c r="F397" s="43">
        <v>7222.6</v>
      </c>
      <c r="G397" s="43">
        <v>2315.2600000000002</v>
      </c>
      <c r="H397" s="43">
        <v>1123.51</v>
      </c>
      <c r="I397" s="43">
        <v>3094.42</v>
      </c>
      <c r="J397" s="43">
        <v>1.89</v>
      </c>
      <c r="K397" s="43">
        <v>550.05999999999995</v>
      </c>
      <c r="L397" s="43">
        <v>324.17</v>
      </c>
      <c r="M397" s="44">
        <v>20874</v>
      </c>
      <c r="N397" s="43">
        <v>0</v>
      </c>
      <c r="O397" s="45">
        <f t="shared" si="7"/>
        <v>355090.68</v>
      </c>
    </row>
    <row r="398" spans="1:15" s="2" customFormat="1" ht="15.6" x14ac:dyDescent="0.3">
      <c r="A398" s="1" t="s">
        <v>792</v>
      </c>
      <c r="B398" s="3" t="s">
        <v>793</v>
      </c>
      <c r="C398" s="43">
        <v>7273880.1900000004</v>
      </c>
      <c r="D398" s="43">
        <v>1342741.9100000001</v>
      </c>
      <c r="E398" s="43">
        <v>40672.770000000004</v>
      </c>
      <c r="F398" s="43">
        <v>75114.289999999994</v>
      </c>
      <c r="G398" s="43">
        <v>122654.22</v>
      </c>
      <c r="H398" s="43">
        <v>34643.68</v>
      </c>
      <c r="I398" s="43">
        <v>163723.21</v>
      </c>
      <c r="J398" s="43">
        <v>99.75</v>
      </c>
      <c r="K398" s="43">
        <v>6627.48</v>
      </c>
      <c r="L398" s="43">
        <v>16684.939999999999</v>
      </c>
      <c r="M398" s="44">
        <v>0</v>
      </c>
      <c r="N398" s="43">
        <v>0</v>
      </c>
      <c r="O398" s="45">
        <f t="shared" si="7"/>
        <v>9076842.4400000013</v>
      </c>
    </row>
    <row r="399" spans="1:15" s="2" customFormat="1" ht="15.6" x14ac:dyDescent="0.3">
      <c r="A399" s="1" t="s">
        <v>794</v>
      </c>
      <c r="B399" s="3" t="s">
        <v>795</v>
      </c>
      <c r="C399" s="43">
        <v>364434.46</v>
      </c>
      <c r="D399" s="43">
        <v>143343.1</v>
      </c>
      <c r="E399" s="43">
        <v>3392.73</v>
      </c>
      <c r="F399" s="43">
        <v>9200.52</v>
      </c>
      <c r="G399" s="43">
        <v>8856.16</v>
      </c>
      <c r="H399" s="43">
        <v>1689.18</v>
      </c>
      <c r="I399" s="43">
        <v>7491.81</v>
      </c>
      <c r="J399" s="43">
        <v>4.5599999999999996</v>
      </c>
      <c r="K399" s="43">
        <v>703.34</v>
      </c>
      <c r="L399" s="43">
        <v>548.28</v>
      </c>
      <c r="M399" s="44">
        <v>0</v>
      </c>
      <c r="N399" s="43">
        <v>0</v>
      </c>
      <c r="O399" s="45">
        <f t="shared" si="7"/>
        <v>539664.14000000025</v>
      </c>
    </row>
    <row r="400" spans="1:15" s="2" customFormat="1" ht="15.6" x14ac:dyDescent="0.3">
      <c r="A400" s="1" t="s">
        <v>796</v>
      </c>
      <c r="B400" s="3" t="s">
        <v>797</v>
      </c>
      <c r="C400" s="43">
        <v>672428.44</v>
      </c>
      <c r="D400" s="43">
        <v>337428.41000000003</v>
      </c>
      <c r="E400" s="43">
        <v>5541.85</v>
      </c>
      <c r="F400" s="43">
        <v>14518.08</v>
      </c>
      <c r="G400" s="43">
        <v>17500.87</v>
      </c>
      <c r="H400" s="43">
        <v>3121.38</v>
      </c>
      <c r="I400" s="43">
        <v>15087.95</v>
      </c>
      <c r="J400" s="43">
        <v>9.19</v>
      </c>
      <c r="K400" s="43">
        <v>1130.3699999999999</v>
      </c>
      <c r="L400" s="43">
        <v>1118.48</v>
      </c>
      <c r="M400" s="44">
        <v>0</v>
      </c>
      <c r="N400" s="43">
        <v>0</v>
      </c>
      <c r="O400" s="45">
        <f t="shared" si="7"/>
        <v>1067885.0199999998</v>
      </c>
    </row>
    <row r="401" spans="1:15" s="2" customFormat="1" ht="15.6" x14ac:dyDescent="0.3">
      <c r="A401" s="1" t="s">
        <v>798</v>
      </c>
      <c r="B401" s="3" t="s">
        <v>799</v>
      </c>
      <c r="C401" s="43">
        <v>445814.8</v>
      </c>
      <c r="D401" s="43">
        <v>128457.82999999999</v>
      </c>
      <c r="E401" s="43">
        <v>3576.3999999999996</v>
      </c>
      <c r="F401" s="43">
        <v>9208.6200000000008</v>
      </c>
      <c r="G401" s="43">
        <v>10563.39</v>
      </c>
      <c r="H401" s="43">
        <v>2073.9299999999998</v>
      </c>
      <c r="I401" s="43">
        <v>9808.8700000000008</v>
      </c>
      <c r="J401" s="43">
        <v>5.98</v>
      </c>
      <c r="K401" s="43">
        <v>694.13</v>
      </c>
      <c r="L401" s="43">
        <v>767.27</v>
      </c>
      <c r="M401" s="44">
        <v>0</v>
      </c>
      <c r="N401" s="43">
        <v>0</v>
      </c>
      <c r="O401" s="45">
        <f t="shared" si="7"/>
        <v>610971.22000000009</v>
      </c>
    </row>
    <row r="402" spans="1:15" s="2" customFormat="1" ht="15.6" x14ac:dyDescent="0.3">
      <c r="A402" s="1" t="s">
        <v>800</v>
      </c>
      <c r="B402" s="3" t="s">
        <v>801</v>
      </c>
      <c r="C402" s="43">
        <v>268098.09999999998</v>
      </c>
      <c r="D402" s="43">
        <v>38963.599999999999</v>
      </c>
      <c r="E402" s="43">
        <v>2384.91</v>
      </c>
      <c r="F402" s="43">
        <v>6362.53</v>
      </c>
      <c r="G402" s="43">
        <v>7098.08</v>
      </c>
      <c r="H402" s="43">
        <v>1244.48</v>
      </c>
      <c r="I402" s="43">
        <v>6007.12</v>
      </c>
      <c r="J402" s="43">
        <v>3.66</v>
      </c>
      <c r="K402" s="43">
        <v>502.15</v>
      </c>
      <c r="L402" s="43">
        <v>421.57</v>
      </c>
      <c r="M402" s="44">
        <v>0</v>
      </c>
      <c r="N402" s="43">
        <v>0</v>
      </c>
      <c r="O402" s="45">
        <f t="shared" si="7"/>
        <v>331086.19999999995</v>
      </c>
    </row>
    <row r="403" spans="1:15" s="2" customFormat="1" ht="15.6" x14ac:dyDescent="0.3">
      <c r="A403" s="1" t="s">
        <v>802</v>
      </c>
      <c r="B403" s="3" t="s">
        <v>803</v>
      </c>
      <c r="C403" s="43">
        <v>223304.14</v>
      </c>
      <c r="D403" s="43">
        <v>58208.4</v>
      </c>
      <c r="E403" s="43">
        <v>2589.34</v>
      </c>
      <c r="F403" s="43">
        <v>7504.16</v>
      </c>
      <c r="G403" s="43">
        <v>4285.45</v>
      </c>
      <c r="H403" s="43">
        <v>1025.97</v>
      </c>
      <c r="I403" s="43">
        <v>3499.91</v>
      </c>
      <c r="J403" s="43">
        <v>2.13</v>
      </c>
      <c r="K403" s="43">
        <v>575.30999999999995</v>
      </c>
      <c r="L403" s="43">
        <v>245.62</v>
      </c>
      <c r="M403" s="44">
        <v>0</v>
      </c>
      <c r="N403" s="43">
        <v>0</v>
      </c>
      <c r="O403" s="45">
        <f t="shared" si="7"/>
        <v>301240.43</v>
      </c>
    </row>
    <row r="404" spans="1:15" s="2" customFormat="1" ht="15.6" x14ac:dyDescent="0.3">
      <c r="A404" s="1" t="s">
        <v>804</v>
      </c>
      <c r="B404" s="3" t="s">
        <v>805</v>
      </c>
      <c r="C404" s="43">
        <v>356276.54</v>
      </c>
      <c r="D404" s="43">
        <v>62875.8</v>
      </c>
      <c r="E404" s="43">
        <v>3409.69</v>
      </c>
      <c r="F404" s="43">
        <v>9292.11</v>
      </c>
      <c r="G404" s="43">
        <v>8640.82</v>
      </c>
      <c r="H404" s="43">
        <v>1651.38</v>
      </c>
      <c r="I404" s="43">
        <v>7199.15</v>
      </c>
      <c r="J404" s="43">
        <v>4.3899999999999997</v>
      </c>
      <c r="K404" s="43">
        <v>714.86</v>
      </c>
      <c r="L404" s="43">
        <v>523.67999999999995</v>
      </c>
      <c r="M404" s="44">
        <v>0</v>
      </c>
      <c r="N404" s="43">
        <v>0</v>
      </c>
      <c r="O404" s="45">
        <f t="shared" si="7"/>
        <v>450588.42</v>
      </c>
    </row>
    <row r="405" spans="1:15" s="2" customFormat="1" ht="15.6" x14ac:dyDescent="0.3">
      <c r="A405" s="1" t="s">
        <v>806</v>
      </c>
      <c r="B405" s="3" t="s">
        <v>807</v>
      </c>
      <c r="C405" s="43">
        <v>5614072.0700000003</v>
      </c>
      <c r="D405" s="43">
        <v>1463508.29</v>
      </c>
      <c r="E405" s="43">
        <v>33070.47</v>
      </c>
      <c r="F405" s="43">
        <v>75329.539999999994</v>
      </c>
      <c r="G405" s="43">
        <v>100029.69</v>
      </c>
      <c r="H405" s="43">
        <v>26203.79</v>
      </c>
      <c r="I405" s="43">
        <v>118831.65</v>
      </c>
      <c r="J405" s="43">
        <v>72.400000000000006</v>
      </c>
      <c r="K405" s="43">
        <v>6010.65</v>
      </c>
      <c r="L405" s="43">
        <v>11392.41</v>
      </c>
      <c r="M405" s="44">
        <v>0</v>
      </c>
      <c r="N405" s="43">
        <v>0</v>
      </c>
      <c r="O405" s="45">
        <f t="shared" si="7"/>
        <v>7448520.9600000018</v>
      </c>
    </row>
    <row r="406" spans="1:15" s="2" customFormat="1" ht="15.6" x14ac:dyDescent="0.3">
      <c r="A406" s="1" t="s">
        <v>808</v>
      </c>
      <c r="B406" s="3" t="s">
        <v>809</v>
      </c>
      <c r="C406" s="43">
        <v>581066.64</v>
      </c>
      <c r="D406" s="43">
        <v>284230.40999999997</v>
      </c>
      <c r="E406" s="43">
        <v>4479</v>
      </c>
      <c r="F406" s="43">
        <v>11841.04</v>
      </c>
      <c r="G406" s="43">
        <v>12281.49</v>
      </c>
      <c r="H406" s="43">
        <v>2683.32</v>
      </c>
      <c r="I406" s="43">
        <v>11960.97</v>
      </c>
      <c r="J406" s="43">
        <v>7.29</v>
      </c>
      <c r="K406" s="43">
        <v>880.04</v>
      </c>
      <c r="L406" s="43">
        <v>978.75</v>
      </c>
      <c r="M406" s="44">
        <v>0</v>
      </c>
      <c r="N406" s="43">
        <v>0</v>
      </c>
      <c r="O406" s="45">
        <f t="shared" si="7"/>
        <v>910408.95000000007</v>
      </c>
    </row>
    <row r="407" spans="1:15" s="2" customFormat="1" ht="15.6" x14ac:dyDescent="0.3">
      <c r="A407" s="1" t="s">
        <v>810</v>
      </c>
      <c r="B407" s="3" t="s">
        <v>811</v>
      </c>
      <c r="C407" s="43">
        <v>4851836.3099999996</v>
      </c>
      <c r="D407" s="43">
        <v>1316610.8999999999</v>
      </c>
      <c r="E407" s="43">
        <v>23451.54</v>
      </c>
      <c r="F407" s="43">
        <v>42474.71</v>
      </c>
      <c r="G407" s="43">
        <v>103804.65</v>
      </c>
      <c r="H407" s="43">
        <v>22918.67</v>
      </c>
      <c r="I407" s="43">
        <v>119985.13</v>
      </c>
      <c r="J407" s="43">
        <v>73.099999999999994</v>
      </c>
      <c r="K407" s="43">
        <v>2886.08</v>
      </c>
      <c r="L407" s="43">
        <v>11219.83</v>
      </c>
      <c r="M407" s="44">
        <v>0</v>
      </c>
      <c r="N407" s="43">
        <v>0</v>
      </c>
      <c r="O407" s="45">
        <f t="shared" si="7"/>
        <v>6495260.919999999</v>
      </c>
    </row>
    <row r="408" spans="1:15" s="2" customFormat="1" ht="15.6" x14ac:dyDescent="0.3">
      <c r="A408" s="1" t="s">
        <v>812</v>
      </c>
      <c r="B408" s="3" t="s">
        <v>813</v>
      </c>
      <c r="C408" s="43">
        <v>273793.93</v>
      </c>
      <c r="D408" s="43">
        <v>109556.32</v>
      </c>
      <c r="E408" s="43">
        <v>2330.59</v>
      </c>
      <c r="F408" s="43">
        <v>6916.94</v>
      </c>
      <c r="G408" s="43">
        <v>4303.46</v>
      </c>
      <c r="H408" s="43">
        <v>1235.42</v>
      </c>
      <c r="I408" s="43">
        <v>4350.75</v>
      </c>
      <c r="J408" s="43">
        <v>2.65</v>
      </c>
      <c r="K408" s="43">
        <v>479.29</v>
      </c>
      <c r="L408" s="43">
        <v>368.06</v>
      </c>
      <c r="M408" s="44">
        <v>0</v>
      </c>
      <c r="N408" s="43">
        <v>0</v>
      </c>
      <c r="O408" s="45">
        <f t="shared" si="7"/>
        <v>403337.41000000003</v>
      </c>
    </row>
    <row r="409" spans="1:15" s="2" customFormat="1" ht="15.6" x14ac:dyDescent="0.3">
      <c r="A409" s="1" t="s">
        <v>814</v>
      </c>
      <c r="B409" s="3" t="s">
        <v>815</v>
      </c>
      <c r="C409" s="43">
        <v>7837230.3600000003</v>
      </c>
      <c r="D409" s="43">
        <v>742353.84</v>
      </c>
      <c r="E409" s="43">
        <v>31955.18</v>
      </c>
      <c r="F409" s="43">
        <v>37010.43</v>
      </c>
      <c r="G409" s="43">
        <v>67724.08</v>
      </c>
      <c r="H409" s="43">
        <v>37596.85</v>
      </c>
      <c r="I409" s="43">
        <v>156390.81</v>
      </c>
      <c r="J409" s="43">
        <v>95.28</v>
      </c>
      <c r="K409" s="43">
        <v>2982.42</v>
      </c>
      <c r="L409" s="43">
        <v>20171.55</v>
      </c>
      <c r="M409" s="44">
        <v>0</v>
      </c>
      <c r="N409" s="43">
        <v>0</v>
      </c>
      <c r="O409" s="45">
        <f t="shared" si="7"/>
        <v>8933510.8000000007</v>
      </c>
    </row>
    <row r="410" spans="1:15" s="2" customFormat="1" ht="15.6" x14ac:dyDescent="0.3">
      <c r="A410" s="1" t="s">
        <v>816</v>
      </c>
      <c r="B410" s="3" t="s">
        <v>817</v>
      </c>
      <c r="C410" s="43">
        <v>143137.76999999999</v>
      </c>
      <c r="D410" s="43">
        <v>40671.199999999997</v>
      </c>
      <c r="E410" s="43">
        <v>1657.3899999999999</v>
      </c>
      <c r="F410" s="43">
        <v>4775.91</v>
      </c>
      <c r="G410" s="43">
        <v>2707.58</v>
      </c>
      <c r="H410" s="43">
        <v>658.88</v>
      </c>
      <c r="I410" s="43">
        <v>2292.42</v>
      </c>
      <c r="J410" s="43">
        <v>1.4</v>
      </c>
      <c r="K410" s="43">
        <v>363.18</v>
      </c>
      <c r="L410" s="43">
        <v>160.88</v>
      </c>
      <c r="M410" s="44">
        <v>0</v>
      </c>
      <c r="N410" s="43">
        <v>0</v>
      </c>
      <c r="O410" s="45">
        <f t="shared" si="7"/>
        <v>196426.61</v>
      </c>
    </row>
    <row r="411" spans="1:15" s="2" customFormat="1" ht="15.6" x14ac:dyDescent="0.3">
      <c r="A411" s="1" t="s">
        <v>818</v>
      </c>
      <c r="B411" s="3" t="s">
        <v>819</v>
      </c>
      <c r="C411" s="43">
        <v>686302.09</v>
      </c>
      <c r="D411" s="43">
        <v>125879.1</v>
      </c>
      <c r="E411" s="43">
        <v>3626.96</v>
      </c>
      <c r="F411" s="43">
        <v>6905.2</v>
      </c>
      <c r="G411" s="43">
        <v>9273.06</v>
      </c>
      <c r="H411" s="43">
        <v>3244.96</v>
      </c>
      <c r="I411" s="43">
        <v>14114.01</v>
      </c>
      <c r="J411" s="43">
        <v>8.6</v>
      </c>
      <c r="K411" s="43">
        <v>507.67</v>
      </c>
      <c r="L411" s="43">
        <v>1557.07</v>
      </c>
      <c r="M411" s="44">
        <v>35382</v>
      </c>
      <c r="N411" s="43">
        <v>0</v>
      </c>
      <c r="O411" s="45">
        <f t="shared" si="7"/>
        <v>886800.71999999986</v>
      </c>
    </row>
    <row r="412" spans="1:15" s="2" customFormat="1" ht="15.6" x14ac:dyDescent="0.3">
      <c r="A412" s="1" t="s">
        <v>820</v>
      </c>
      <c r="B412" s="3" t="s">
        <v>821</v>
      </c>
      <c r="C412" s="43">
        <v>193910.19</v>
      </c>
      <c r="D412" s="43">
        <v>65698.75</v>
      </c>
      <c r="E412" s="43">
        <v>1700.6499999999999</v>
      </c>
      <c r="F412" s="43">
        <v>4543.47</v>
      </c>
      <c r="G412" s="43">
        <v>1886.63</v>
      </c>
      <c r="H412" s="43">
        <v>898.91</v>
      </c>
      <c r="I412" s="43">
        <v>2810.45</v>
      </c>
      <c r="J412" s="43">
        <v>1.71</v>
      </c>
      <c r="K412" s="43">
        <v>343.54</v>
      </c>
      <c r="L412" s="43">
        <v>307.22000000000003</v>
      </c>
      <c r="M412" s="44">
        <v>4108</v>
      </c>
      <c r="N412" s="43">
        <v>0</v>
      </c>
      <c r="O412" s="45">
        <f t="shared" si="7"/>
        <v>276209.51999999996</v>
      </c>
    </row>
    <row r="413" spans="1:15" s="2" customFormat="1" ht="15.6" x14ac:dyDescent="0.3">
      <c r="A413" s="1" t="s">
        <v>822</v>
      </c>
      <c r="B413" s="3" t="s">
        <v>823</v>
      </c>
      <c r="C413" s="43">
        <v>602758.22</v>
      </c>
      <c r="D413" s="43">
        <v>94502.68</v>
      </c>
      <c r="E413" s="43">
        <v>3384.1600000000003</v>
      </c>
      <c r="F413" s="43">
        <v>6673.45</v>
      </c>
      <c r="G413" s="43">
        <v>4553.9399999999996</v>
      </c>
      <c r="H413" s="43">
        <v>2852.05</v>
      </c>
      <c r="I413" s="43">
        <v>10414.74</v>
      </c>
      <c r="J413" s="43">
        <v>6.35</v>
      </c>
      <c r="K413" s="43">
        <v>544.12</v>
      </c>
      <c r="L413" s="43">
        <v>1340.52</v>
      </c>
      <c r="M413" s="44">
        <v>9790</v>
      </c>
      <c r="N413" s="43">
        <v>0</v>
      </c>
      <c r="O413" s="45">
        <f t="shared" si="7"/>
        <v>736820.22999999986</v>
      </c>
    </row>
    <row r="414" spans="1:15" s="2" customFormat="1" ht="15.6" x14ac:dyDescent="0.3">
      <c r="A414" s="1" t="s">
        <v>824</v>
      </c>
      <c r="B414" s="3" t="s">
        <v>825</v>
      </c>
      <c r="C414" s="43">
        <v>1991645.51</v>
      </c>
      <c r="D414" s="43">
        <v>253293.22</v>
      </c>
      <c r="E414" s="43">
        <v>15432.08</v>
      </c>
      <c r="F414" s="43">
        <v>39353.25</v>
      </c>
      <c r="G414" s="43">
        <v>58806.38</v>
      </c>
      <c r="H414" s="43">
        <v>9265.68</v>
      </c>
      <c r="I414" s="43">
        <v>47710.42</v>
      </c>
      <c r="J414" s="43">
        <v>29.07</v>
      </c>
      <c r="K414" s="43">
        <v>3023.02</v>
      </c>
      <c r="L414" s="43">
        <v>3496.51</v>
      </c>
      <c r="M414" s="44">
        <v>0</v>
      </c>
      <c r="N414" s="43">
        <v>0</v>
      </c>
      <c r="O414" s="45">
        <f t="shared" si="7"/>
        <v>2422055.1399999997</v>
      </c>
    </row>
    <row r="415" spans="1:15" s="2" customFormat="1" ht="15.6" x14ac:dyDescent="0.3">
      <c r="A415" s="1" t="s">
        <v>826</v>
      </c>
      <c r="B415" s="3" t="s">
        <v>827</v>
      </c>
      <c r="C415" s="43">
        <v>969316.72</v>
      </c>
      <c r="D415" s="43">
        <v>272909.05</v>
      </c>
      <c r="E415" s="43">
        <v>6719.74</v>
      </c>
      <c r="F415" s="43">
        <v>15714.43</v>
      </c>
      <c r="G415" s="43">
        <v>24703.34</v>
      </c>
      <c r="H415" s="43">
        <v>4498.59</v>
      </c>
      <c r="I415" s="43">
        <v>23216.44</v>
      </c>
      <c r="J415" s="43">
        <v>14.14</v>
      </c>
      <c r="K415" s="43">
        <v>1198.1400000000001</v>
      </c>
      <c r="L415" s="43">
        <v>1876.15</v>
      </c>
      <c r="M415" s="44">
        <v>0</v>
      </c>
      <c r="N415" s="43">
        <v>0</v>
      </c>
      <c r="O415" s="45">
        <f t="shared" si="7"/>
        <v>1320166.7399999998</v>
      </c>
    </row>
    <row r="416" spans="1:15" s="2" customFormat="1" ht="15.6" x14ac:dyDescent="0.3">
      <c r="A416" s="1" t="s">
        <v>828</v>
      </c>
      <c r="B416" s="3" t="s">
        <v>829</v>
      </c>
      <c r="C416" s="43">
        <v>141807.93</v>
      </c>
      <c r="D416" s="43">
        <v>62932.65</v>
      </c>
      <c r="E416" s="43">
        <v>1391.3</v>
      </c>
      <c r="F416" s="43">
        <v>3823.12</v>
      </c>
      <c r="G416" s="43">
        <v>1252.22</v>
      </c>
      <c r="H416" s="43">
        <v>656.6</v>
      </c>
      <c r="I416" s="43">
        <v>1852.39</v>
      </c>
      <c r="J416" s="43">
        <v>1.1299999999999999</v>
      </c>
      <c r="K416" s="43">
        <v>287.85000000000002</v>
      </c>
      <c r="L416" s="43">
        <v>203.01</v>
      </c>
      <c r="M416" s="44">
        <v>13475</v>
      </c>
      <c r="N416" s="43">
        <v>0</v>
      </c>
      <c r="O416" s="45">
        <f t="shared" si="7"/>
        <v>227683.20000000001</v>
      </c>
    </row>
    <row r="417" spans="1:15" s="2" customFormat="1" ht="15.6" x14ac:dyDescent="0.3">
      <c r="A417" s="1" t="s">
        <v>830</v>
      </c>
      <c r="B417" s="3" t="s">
        <v>831</v>
      </c>
      <c r="C417" s="43">
        <v>3029141.57</v>
      </c>
      <c r="D417" s="43">
        <v>301871.39</v>
      </c>
      <c r="E417" s="43">
        <v>13508.92</v>
      </c>
      <c r="F417" s="43">
        <v>18690.03</v>
      </c>
      <c r="G417" s="43">
        <v>21779.200000000001</v>
      </c>
      <c r="H417" s="43">
        <v>14490.83</v>
      </c>
      <c r="I417" s="43">
        <v>57330.95</v>
      </c>
      <c r="J417" s="43">
        <v>34.93</v>
      </c>
      <c r="K417" s="43">
        <v>1449.78</v>
      </c>
      <c r="L417" s="43">
        <v>7590.8</v>
      </c>
      <c r="M417" s="44">
        <v>80425</v>
      </c>
      <c r="N417" s="43">
        <v>0</v>
      </c>
      <c r="O417" s="45">
        <f t="shared" si="7"/>
        <v>3546313.4</v>
      </c>
    </row>
    <row r="418" spans="1:15" s="2" customFormat="1" ht="15.6" x14ac:dyDescent="0.3">
      <c r="A418" s="1" t="s">
        <v>832</v>
      </c>
      <c r="B418" s="3" t="s">
        <v>833</v>
      </c>
      <c r="C418" s="43">
        <v>374671.67</v>
      </c>
      <c r="D418" s="43">
        <v>64241.18</v>
      </c>
      <c r="E418" s="43">
        <v>3440.87</v>
      </c>
      <c r="F418" s="43">
        <v>9120.0499999999993</v>
      </c>
      <c r="G418" s="43">
        <v>8603.39</v>
      </c>
      <c r="H418" s="43">
        <v>1745.22</v>
      </c>
      <c r="I418" s="43">
        <v>7761.51</v>
      </c>
      <c r="J418" s="43">
        <v>4.7300000000000004</v>
      </c>
      <c r="K418" s="43">
        <v>766.93</v>
      </c>
      <c r="L418" s="43">
        <v>583.79999999999995</v>
      </c>
      <c r="M418" s="44">
        <v>6066</v>
      </c>
      <c r="N418" s="43">
        <v>0</v>
      </c>
      <c r="O418" s="45">
        <f t="shared" si="7"/>
        <v>477005.34999999992</v>
      </c>
    </row>
    <row r="419" spans="1:15" s="2" customFormat="1" ht="15.6" x14ac:dyDescent="0.3">
      <c r="A419" s="1" t="s">
        <v>834</v>
      </c>
      <c r="B419" s="3" t="s">
        <v>835</v>
      </c>
      <c r="C419" s="43">
        <v>133567.85</v>
      </c>
      <c r="D419" s="43">
        <v>69702.180000000008</v>
      </c>
      <c r="E419" s="43">
        <v>1582.99</v>
      </c>
      <c r="F419" s="43">
        <v>4572.99</v>
      </c>
      <c r="G419" s="43">
        <v>2255.12</v>
      </c>
      <c r="H419" s="43">
        <v>614.58000000000004</v>
      </c>
      <c r="I419" s="43">
        <v>2003.94</v>
      </c>
      <c r="J419" s="43">
        <v>1.22</v>
      </c>
      <c r="K419" s="43">
        <v>345.24</v>
      </c>
      <c r="L419" s="43">
        <v>145.6</v>
      </c>
      <c r="M419" s="44">
        <v>0</v>
      </c>
      <c r="N419" s="43">
        <v>0</v>
      </c>
      <c r="O419" s="45">
        <f t="shared" si="7"/>
        <v>214791.71</v>
      </c>
    </row>
    <row r="420" spans="1:15" s="2" customFormat="1" ht="15.6" x14ac:dyDescent="0.3">
      <c r="A420" s="1" t="s">
        <v>836</v>
      </c>
      <c r="B420" s="3" t="s">
        <v>837</v>
      </c>
      <c r="C420" s="43">
        <v>463085.42</v>
      </c>
      <c r="D420" s="43">
        <v>94319.77</v>
      </c>
      <c r="E420" s="43">
        <v>3598.13</v>
      </c>
      <c r="F420" s="43">
        <v>10501.43</v>
      </c>
      <c r="G420" s="43">
        <v>8119.19</v>
      </c>
      <c r="H420" s="43">
        <v>2092.92</v>
      </c>
      <c r="I420" s="43">
        <v>8047.58</v>
      </c>
      <c r="J420" s="43">
        <v>4.9000000000000004</v>
      </c>
      <c r="K420" s="43">
        <v>694.53</v>
      </c>
      <c r="L420" s="43">
        <v>678.89</v>
      </c>
      <c r="M420" s="44">
        <v>1707</v>
      </c>
      <c r="N420" s="43">
        <v>0</v>
      </c>
      <c r="O420" s="45">
        <f t="shared" si="7"/>
        <v>592849.76</v>
      </c>
    </row>
    <row r="421" spans="1:15" s="2" customFormat="1" ht="15.6" x14ac:dyDescent="0.3">
      <c r="A421" s="1" t="s">
        <v>838</v>
      </c>
      <c r="B421" s="3" t="s">
        <v>839</v>
      </c>
      <c r="C421" s="43">
        <v>28140899.07</v>
      </c>
      <c r="D421" s="43">
        <v>2973709.67</v>
      </c>
      <c r="E421" s="43">
        <v>133169.93</v>
      </c>
      <c r="F421" s="43">
        <v>222260.2</v>
      </c>
      <c r="G421" s="43">
        <v>126103.15</v>
      </c>
      <c r="H421" s="43">
        <v>132807.07999999999</v>
      </c>
      <c r="I421" s="43">
        <v>464559.44</v>
      </c>
      <c r="J421" s="43">
        <v>283.02999999999997</v>
      </c>
      <c r="K421" s="43">
        <v>21224.23</v>
      </c>
      <c r="L421" s="43">
        <v>65845.759999999995</v>
      </c>
      <c r="M421" s="44">
        <v>91794</v>
      </c>
      <c r="N421" s="43">
        <v>0</v>
      </c>
      <c r="O421" s="45">
        <f t="shared" si="7"/>
        <v>32372655.560000002</v>
      </c>
    </row>
    <row r="422" spans="1:15" s="2" customFormat="1" ht="15.6" x14ac:dyDescent="0.3">
      <c r="A422" s="1" t="s">
        <v>840</v>
      </c>
      <c r="B422" s="3" t="s">
        <v>841</v>
      </c>
      <c r="C422" s="43">
        <v>1056711.07</v>
      </c>
      <c r="D422" s="43">
        <v>152120.69</v>
      </c>
      <c r="E422" s="43">
        <v>7568.29</v>
      </c>
      <c r="F422" s="43">
        <v>18965.98</v>
      </c>
      <c r="G422" s="43">
        <v>30196.44</v>
      </c>
      <c r="H422" s="43">
        <v>4911.17</v>
      </c>
      <c r="I422" s="43">
        <v>26488.62</v>
      </c>
      <c r="J422" s="43">
        <v>16.14</v>
      </c>
      <c r="K422" s="43">
        <v>1463.51</v>
      </c>
      <c r="L422" s="43">
        <v>1926.07</v>
      </c>
      <c r="M422" s="44">
        <v>0</v>
      </c>
      <c r="N422" s="43">
        <v>0</v>
      </c>
      <c r="O422" s="45">
        <f t="shared" si="7"/>
        <v>1300367.98</v>
      </c>
    </row>
    <row r="423" spans="1:15" s="2" customFormat="1" ht="15.6" x14ac:dyDescent="0.3">
      <c r="A423" s="1" t="s">
        <v>842</v>
      </c>
      <c r="B423" s="3" t="s">
        <v>843</v>
      </c>
      <c r="C423" s="43">
        <v>449990.85</v>
      </c>
      <c r="D423" s="43">
        <v>53953.8</v>
      </c>
      <c r="E423" s="43">
        <v>3743.98</v>
      </c>
      <c r="F423" s="43">
        <v>9793.5499999999993</v>
      </c>
      <c r="G423" s="43">
        <v>12286.39</v>
      </c>
      <c r="H423" s="43">
        <v>2090.48</v>
      </c>
      <c r="I423" s="43">
        <v>10561.79</v>
      </c>
      <c r="J423" s="43">
        <v>6.43</v>
      </c>
      <c r="K423" s="43">
        <v>750.84</v>
      </c>
      <c r="L423" s="43">
        <v>748.83</v>
      </c>
      <c r="M423" s="44">
        <v>0</v>
      </c>
      <c r="N423" s="43">
        <v>0</v>
      </c>
      <c r="O423" s="45">
        <f t="shared" si="7"/>
        <v>543926.93999999994</v>
      </c>
    </row>
    <row r="424" spans="1:15" s="2" customFormat="1" ht="15.6" x14ac:dyDescent="0.3">
      <c r="A424" s="1" t="s">
        <v>844</v>
      </c>
      <c r="B424" s="3" t="s">
        <v>845</v>
      </c>
      <c r="C424" s="43">
        <v>118802.74</v>
      </c>
      <c r="D424" s="43">
        <v>67703.950000000012</v>
      </c>
      <c r="E424" s="43">
        <v>1647.77</v>
      </c>
      <c r="F424" s="43">
        <v>4948.49</v>
      </c>
      <c r="G424" s="43">
        <v>1173.97</v>
      </c>
      <c r="H424" s="43">
        <v>542.62</v>
      </c>
      <c r="I424" s="43">
        <v>1095.68</v>
      </c>
      <c r="J424" s="43">
        <v>0.67</v>
      </c>
      <c r="K424" s="43">
        <v>375.33</v>
      </c>
      <c r="L424" s="43">
        <v>86.74</v>
      </c>
      <c r="M424" s="44">
        <v>0</v>
      </c>
      <c r="N424" s="43">
        <v>0</v>
      </c>
      <c r="O424" s="45">
        <f t="shared" si="7"/>
        <v>196377.95999999996</v>
      </c>
    </row>
    <row r="425" spans="1:15" s="2" customFormat="1" ht="15.6" x14ac:dyDescent="0.3">
      <c r="A425" s="1" t="s">
        <v>846</v>
      </c>
      <c r="B425" s="3" t="s">
        <v>847</v>
      </c>
      <c r="C425" s="43">
        <v>935887.89</v>
      </c>
      <c r="D425" s="43">
        <v>464663.62</v>
      </c>
      <c r="E425" s="43">
        <v>7427.56</v>
      </c>
      <c r="F425" s="43">
        <v>19447.439999999999</v>
      </c>
      <c r="G425" s="43">
        <v>24566.34</v>
      </c>
      <c r="H425" s="43">
        <v>4336.96</v>
      </c>
      <c r="I425" s="43">
        <v>21497</v>
      </c>
      <c r="J425" s="43">
        <v>13.1</v>
      </c>
      <c r="K425" s="43">
        <v>1544.84</v>
      </c>
      <c r="L425" s="43">
        <v>1573.69</v>
      </c>
      <c r="M425" s="44">
        <v>0</v>
      </c>
      <c r="N425" s="43">
        <v>10568.91</v>
      </c>
      <c r="O425" s="45">
        <f t="shared" si="7"/>
        <v>1491527.35</v>
      </c>
    </row>
    <row r="426" spans="1:15" s="2" customFormat="1" ht="15.6" x14ac:dyDescent="0.3">
      <c r="A426" s="1" t="s">
        <v>848</v>
      </c>
      <c r="B426" s="3" t="s">
        <v>849</v>
      </c>
      <c r="C426" s="43">
        <v>1149684.92</v>
      </c>
      <c r="D426" s="43">
        <v>303498.78999999998</v>
      </c>
      <c r="E426" s="43">
        <v>7677.0300000000007</v>
      </c>
      <c r="F426" s="43">
        <v>17356.71</v>
      </c>
      <c r="G426" s="43">
        <v>29220.73</v>
      </c>
      <c r="H426" s="43">
        <v>5411.4</v>
      </c>
      <c r="I426" s="43">
        <v>28334.7</v>
      </c>
      <c r="J426" s="43">
        <v>17.260000000000002</v>
      </c>
      <c r="K426" s="43">
        <v>1878.02</v>
      </c>
      <c r="L426" s="43">
        <v>2280.63</v>
      </c>
      <c r="M426" s="44">
        <v>0</v>
      </c>
      <c r="N426" s="43">
        <v>0</v>
      </c>
      <c r="O426" s="45">
        <f t="shared" si="7"/>
        <v>1545360.1899999997</v>
      </c>
    </row>
    <row r="427" spans="1:15" s="2" customFormat="1" ht="15.6" x14ac:dyDescent="0.3">
      <c r="A427" s="1" t="s">
        <v>850</v>
      </c>
      <c r="B427" s="3" t="s">
        <v>851</v>
      </c>
      <c r="C427" s="43">
        <v>128788.44</v>
      </c>
      <c r="D427" s="43">
        <v>67953.37</v>
      </c>
      <c r="E427" s="43">
        <v>1516.13</v>
      </c>
      <c r="F427" s="43">
        <v>4394.03</v>
      </c>
      <c r="G427" s="43">
        <v>1469.26</v>
      </c>
      <c r="H427" s="43">
        <v>592.15</v>
      </c>
      <c r="I427" s="43">
        <v>1574.43</v>
      </c>
      <c r="J427" s="43">
        <v>0.96</v>
      </c>
      <c r="K427" s="43">
        <v>344.14</v>
      </c>
      <c r="L427" s="43">
        <v>138.80000000000001</v>
      </c>
      <c r="M427" s="44">
        <v>0</v>
      </c>
      <c r="N427" s="43">
        <v>0</v>
      </c>
      <c r="O427" s="45">
        <f t="shared" si="7"/>
        <v>206771.71</v>
      </c>
    </row>
    <row r="428" spans="1:15" s="2" customFormat="1" ht="15.6" x14ac:dyDescent="0.3">
      <c r="A428" s="1" t="s">
        <v>852</v>
      </c>
      <c r="B428" s="3" t="s">
        <v>853</v>
      </c>
      <c r="C428" s="43">
        <v>227316.75</v>
      </c>
      <c r="D428" s="43">
        <v>47883.4</v>
      </c>
      <c r="E428" s="43">
        <v>2282.5</v>
      </c>
      <c r="F428" s="43">
        <v>6575.55</v>
      </c>
      <c r="G428" s="43">
        <v>4295.24</v>
      </c>
      <c r="H428" s="43">
        <v>1039.8800000000001</v>
      </c>
      <c r="I428" s="43">
        <v>3811.18</v>
      </c>
      <c r="J428" s="43">
        <v>2.3199999999999998</v>
      </c>
      <c r="K428" s="43">
        <v>518.1</v>
      </c>
      <c r="L428" s="43">
        <v>286.54000000000002</v>
      </c>
      <c r="M428" s="44">
        <v>2632</v>
      </c>
      <c r="N428" s="43">
        <v>0</v>
      </c>
      <c r="O428" s="45">
        <f t="shared" si="7"/>
        <v>296643.45999999996</v>
      </c>
    </row>
    <row r="429" spans="1:15" s="2" customFormat="1" ht="15.6" x14ac:dyDescent="0.3">
      <c r="A429" s="1" t="s">
        <v>854</v>
      </c>
      <c r="B429" s="3" t="s">
        <v>855</v>
      </c>
      <c r="C429" s="43">
        <v>685712.41</v>
      </c>
      <c r="D429" s="43">
        <v>219621.92</v>
      </c>
      <c r="E429" s="43">
        <v>6518.9000000000005</v>
      </c>
      <c r="F429" s="43">
        <v>18158.8</v>
      </c>
      <c r="G429" s="43">
        <v>11682.84</v>
      </c>
      <c r="H429" s="43">
        <v>3159.05</v>
      </c>
      <c r="I429" s="43">
        <v>11616.03</v>
      </c>
      <c r="J429" s="43">
        <v>7.08</v>
      </c>
      <c r="K429" s="43">
        <v>1503.18</v>
      </c>
      <c r="L429" s="43">
        <v>959.26</v>
      </c>
      <c r="M429" s="44">
        <v>0</v>
      </c>
      <c r="N429" s="43">
        <v>0</v>
      </c>
      <c r="O429" s="45">
        <f t="shared" si="7"/>
        <v>958939.4700000002</v>
      </c>
    </row>
    <row r="430" spans="1:15" s="2" customFormat="1" ht="15.6" x14ac:dyDescent="0.3">
      <c r="A430" s="1" t="s">
        <v>856</v>
      </c>
      <c r="B430" s="3" t="s">
        <v>857</v>
      </c>
      <c r="C430" s="43">
        <v>155051.70000000001</v>
      </c>
      <c r="D430" s="43">
        <v>52968.289999999994</v>
      </c>
      <c r="E430" s="43">
        <v>1588.8899999999999</v>
      </c>
      <c r="F430" s="43">
        <v>4733.96</v>
      </c>
      <c r="G430" s="43">
        <v>1504.35</v>
      </c>
      <c r="H430" s="43">
        <v>702.8</v>
      </c>
      <c r="I430" s="43">
        <v>1829.8</v>
      </c>
      <c r="J430" s="43">
        <v>1.1100000000000001</v>
      </c>
      <c r="K430" s="43">
        <v>339.99</v>
      </c>
      <c r="L430" s="43">
        <v>178.4</v>
      </c>
      <c r="M430" s="44">
        <v>0</v>
      </c>
      <c r="N430" s="43">
        <v>0</v>
      </c>
      <c r="O430" s="45">
        <f t="shared" si="7"/>
        <v>218899.28999999995</v>
      </c>
    </row>
    <row r="431" spans="1:15" s="2" customFormat="1" ht="15.6" x14ac:dyDescent="0.3">
      <c r="A431" s="1" t="s">
        <v>858</v>
      </c>
      <c r="B431" s="3" t="s">
        <v>859</v>
      </c>
      <c r="C431" s="43">
        <v>98571.26</v>
      </c>
      <c r="D431" s="43">
        <v>33411.199999999997</v>
      </c>
      <c r="E431" s="43">
        <v>1368.1499999999999</v>
      </c>
      <c r="F431" s="43">
        <v>4118.5</v>
      </c>
      <c r="G431" s="43">
        <v>1146.4000000000001</v>
      </c>
      <c r="H431" s="43">
        <v>449.63</v>
      </c>
      <c r="I431" s="43">
        <v>989.01</v>
      </c>
      <c r="J431" s="43">
        <v>0.6</v>
      </c>
      <c r="K431" s="43">
        <v>311.5</v>
      </c>
      <c r="L431" s="43">
        <v>70.88</v>
      </c>
      <c r="M431" s="44">
        <v>0</v>
      </c>
      <c r="N431" s="43">
        <v>0</v>
      </c>
      <c r="O431" s="45">
        <f t="shared" si="7"/>
        <v>140437.13</v>
      </c>
    </row>
    <row r="432" spans="1:15" s="2" customFormat="1" ht="15.6" x14ac:dyDescent="0.3">
      <c r="A432" s="1" t="s">
        <v>860</v>
      </c>
      <c r="B432" s="3" t="s">
        <v>861</v>
      </c>
      <c r="C432" s="43">
        <v>412187.15</v>
      </c>
      <c r="D432" s="43">
        <v>270603.01999999996</v>
      </c>
      <c r="E432" s="43">
        <v>3830.32</v>
      </c>
      <c r="F432" s="43">
        <v>10451.11</v>
      </c>
      <c r="G432" s="43">
        <v>9701.58</v>
      </c>
      <c r="H432" s="43">
        <v>1907.27</v>
      </c>
      <c r="I432" s="43">
        <v>8406.75</v>
      </c>
      <c r="J432" s="43">
        <v>5.12</v>
      </c>
      <c r="K432" s="43">
        <v>793.96</v>
      </c>
      <c r="L432" s="43">
        <v>614.07000000000005</v>
      </c>
      <c r="M432" s="44">
        <v>0</v>
      </c>
      <c r="N432" s="43">
        <v>0</v>
      </c>
      <c r="O432" s="45">
        <f t="shared" si="7"/>
        <v>718500.34999999974</v>
      </c>
    </row>
    <row r="433" spans="1:15" s="2" customFormat="1" ht="15.6" x14ac:dyDescent="0.3">
      <c r="A433" s="1" t="s">
        <v>862</v>
      </c>
      <c r="B433" s="3" t="s">
        <v>863</v>
      </c>
      <c r="C433" s="43">
        <v>331326.71000000002</v>
      </c>
      <c r="D433" s="43">
        <v>110782.25</v>
      </c>
      <c r="E433" s="43">
        <v>2836.54</v>
      </c>
      <c r="F433" s="43">
        <v>7718.9</v>
      </c>
      <c r="G433" s="43">
        <v>5222.3</v>
      </c>
      <c r="H433" s="43">
        <v>1528.04</v>
      </c>
      <c r="I433" s="43">
        <v>5671.1</v>
      </c>
      <c r="J433" s="43">
        <v>3.46</v>
      </c>
      <c r="K433" s="43">
        <v>580.44000000000005</v>
      </c>
      <c r="L433" s="43">
        <v>514.91</v>
      </c>
      <c r="M433" s="44">
        <v>9776</v>
      </c>
      <c r="N433" s="43">
        <v>0</v>
      </c>
      <c r="O433" s="45">
        <f t="shared" si="7"/>
        <v>475960.64999999997</v>
      </c>
    </row>
    <row r="434" spans="1:15" s="2" customFormat="1" ht="15.6" x14ac:dyDescent="0.3">
      <c r="A434" s="1" t="s">
        <v>864</v>
      </c>
      <c r="B434" s="3" t="s">
        <v>865</v>
      </c>
      <c r="C434" s="43">
        <v>838538.98</v>
      </c>
      <c r="D434" s="43">
        <v>73971.8</v>
      </c>
      <c r="E434" s="43">
        <v>6538.46</v>
      </c>
      <c r="F434" s="43">
        <v>16586.54</v>
      </c>
      <c r="G434" s="43">
        <v>23158.74</v>
      </c>
      <c r="H434" s="43">
        <v>3906.6</v>
      </c>
      <c r="I434" s="43">
        <v>20055.66</v>
      </c>
      <c r="J434" s="43">
        <v>12.22</v>
      </c>
      <c r="K434" s="43">
        <v>1249.32</v>
      </c>
      <c r="L434" s="43">
        <v>1481.41</v>
      </c>
      <c r="M434" s="44">
        <v>12839</v>
      </c>
      <c r="N434" s="43">
        <v>0</v>
      </c>
      <c r="O434" s="45">
        <f t="shared" si="7"/>
        <v>998338.73</v>
      </c>
    </row>
    <row r="435" spans="1:15" s="2" customFormat="1" ht="15.6" x14ac:dyDescent="0.3">
      <c r="A435" s="1" t="s">
        <v>866</v>
      </c>
      <c r="B435" s="3" t="s">
        <v>867</v>
      </c>
      <c r="C435" s="43">
        <v>1320696.1399999999</v>
      </c>
      <c r="D435" s="43">
        <v>149361.19</v>
      </c>
      <c r="E435" s="43">
        <v>8884.17</v>
      </c>
      <c r="F435" s="43">
        <v>21478.74</v>
      </c>
      <c r="G435" s="43">
        <v>41997.7</v>
      </c>
      <c r="H435" s="43">
        <v>6154.27</v>
      </c>
      <c r="I435" s="43">
        <v>35892.31</v>
      </c>
      <c r="J435" s="43">
        <v>21.87</v>
      </c>
      <c r="K435" s="43">
        <v>1696.57</v>
      </c>
      <c r="L435" s="43">
        <v>2518.84</v>
      </c>
      <c r="M435" s="44">
        <v>0</v>
      </c>
      <c r="N435" s="43">
        <v>0</v>
      </c>
      <c r="O435" s="45">
        <f t="shared" si="7"/>
        <v>1588701.8</v>
      </c>
    </row>
    <row r="436" spans="1:15" s="2" customFormat="1" ht="15.6" x14ac:dyDescent="0.3">
      <c r="A436" s="1" t="s">
        <v>868</v>
      </c>
      <c r="B436" s="3" t="s">
        <v>869</v>
      </c>
      <c r="C436" s="43">
        <v>240170.71</v>
      </c>
      <c r="D436" s="43">
        <v>54904</v>
      </c>
      <c r="E436" s="43">
        <v>2442.6299999999997</v>
      </c>
      <c r="F436" s="43">
        <v>6723.72</v>
      </c>
      <c r="G436" s="43">
        <v>5684.69</v>
      </c>
      <c r="H436" s="43">
        <v>1113.52</v>
      </c>
      <c r="I436" s="43">
        <v>4778.1899999999996</v>
      </c>
      <c r="J436" s="43">
        <v>2.91</v>
      </c>
      <c r="K436" s="43">
        <v>511.08</v>
      </c>
      <c r="L436" s="43">
        <v>335.32</v>
      </c>
      <c r="M436" s="44">
        <v>0</v>
      </c>
      <c r="N436" s="43">
        <v>0</v>
      </c>
      <c r="O436" s="45">
        <f t="shared" si="7"/>
        <v>316666.76999999996</v>
      </c>
    </row>
    <row r="437" spans="1:15" s="2" customFormat="1" ht="15.6" x14ac:dyDescent="0.3">
      <c r="A437" s="1" t="s">
        <v>870</v>
      </c>
      <c r="B437" s="3" t="s">
        <v>871</v>
      </c>
      <c r="C437" s="43">
        <v>201047.34</v>
      </c>
      <c r="D437" s="43">
        <v>78957.03</v>
      </c>
      <c r="E437" s="43">
        <v>2213.3199999999997</v>
      </c>
      <c r="F437" s="43">
        <v>6259.32</v>
      </c>
      <c r="G437" s="43">
        <v>3861.74</v>
      </c>
      <c r="H437" s="43">
        <v>928.61</v>
      </c>
      <c r="I437" s="43">
        <v>3379.22</v>
      </c>
      <c r="J437" s="43">
        <v>2.06</v>
      </c>
      <c r="K437" s="43">
        <v>485.04</v>
      </c>
      <c r="L437" s="43">
        <v>248.58</v>
      </c>
      <c r="M437" s="44">
        <v>28100</v>
      </c>
      <c r="N437" s="43">
        <v>0</v>
      </c>
      <c r="O437" s="45">
        <f t="shared" si="7"/>
        <v>325482.25999999995</v>
      </c>
    </row>
    <row r="438" spans="1:15" s="2" customFormat="1" ht="15.6" x14ac:dyDescent="0.3">
      <c r="A438" s="1" t="s">
        <v>872</v>
      </c>
      <c r="B438" s="3" t="s">
        <v>873</v>
      </c>
      <c r="C438" s="43">
        <v>91521.06</v>
      </c>
      <c r="D438" s="43">
        <v>48196.710000000006</v>
      </c>
      <c r="E438" s="43">
        <v>1295.98</v>
      </c>
      <c r="F438" s="43">
        <v>3929</v>
      </c>
      <c r="G438" s="43">
        <v>796.98</v>
      </c>
      <c r="H438" s="43">
        <v>416.73</v>
      </c>
      <c r="I438" s="43">
        <v>758.33</v>
      </c>
      <c r="J438" s="43">
        <v>0.46</v>
      </c>
      <c r="K438" s="43">
        <v>293.49</v>
      </c>
      <c r="L438" s="43">
        <v>60.45</v>
      </c>
      <c r="M438" s="44">
        <v>0</v>
      </c>
      <c r="N438" s="43">
        <v>0</v>
      </c>
      <c r="O438" s="45">
        <f t="shared" si="7"/>
        <v>147269.19000000003</v>
      </c>
    </row>
    <row r="439" spans="1:15" s="2" customFormat="1" ht="15.6" x14ac:dyDescent="0.3">
      <c r="A439" s="1" t="s">
        <v>874</v>
      </c>
      <c r="B439" s="3" t="s">
        <v>875</v>
      </c>
      <c r="C439" s="43">
        <v>188841.61</v>
      </c>
      <c r="D439" s="43">
        <v>86576.290000000008</v>
      </c>
      <c r="E439" s="43">
        <v>1760.51</v>
      </c>
      <c r="F439" s="43">
        <v>4814.1000000000004</v>
      </c>
      <c r="G439" s="43">
        <v>4578.38</v>
      </c>
      <c r="H439" s="43">
        <v>873.36</v>
      </c>
      <c r="I439" s="43">
        <v>3956.11</v>
      </c>
      <c r="J439" s="43">
        <v>2.41</v>
      </c>
      <c r="K439" s="43">
        <v>364.09</v>
      </c>
      <c r="L439" s="43">
        <v>279.92</v>
      </c>
      <c r="M439" s="44">
        <v>18834</v>
      </c>
      <c r="N439" s="43">
        <v>0</v>
      </c>
      <c r="O439" s="45">
        <f t="shared" si="7"/>
        <v>310880.77999999997</v>
      </c>
    </row>
    <row r="440" spans="1:15" s="2" customFormat="1" ht="15.6" x14ac:dyDescent="0.3">
      <c r="A440" s="1" t="s">
        <v>876</v>
      </c>
      <c r="B440" s="3" t="s">
        <v>877</v>
      </c>
      <c r="C440" s="43">
        <v>162676.49</v>
      </c>
      <c r="D440" s="43">
        <v>56213.69</v>
      </c>
      <c r="E440" s="43">
        <v>1917.5</v>
      </c>
      <c r="F440" s="43">
        <v>5563.3</v>
      </c>
      <c r="G440" s="43">
        <v>2246.6799999999998</v>
      </c>
      <c r="H440" s="43">
        <v>747.37</v>
      </c>
      <c r="I440" s="43">
        <v>2175.17</v>
      </c>
      <c r="J440" s="43">
        <v>1.33</v>
      </c>
      <c r="K440" s="43">
        <v>433.64</v>
      </c>
      <c r="L440" s="43">
        <v>174.65</v>
      </c>
      <c r="M440" s="44">
        <v>0</v>
      </c>
      <c r="N440" s="43">
        <v>0</v>
      </c>
      <c r="O440" s="45">
        <f t="shared" si="7"/>
        <v>232149.81999999998</v>
      </c>
    </row>
    <row r="441" spans="1:15" s="2" customFormat="1" ht="15.6" x14ac:dyDescent="0.3">
      <c r="A441" s="1" t="s">
        <v>878</v>
      </c>
      <c r="B441" s="3" t="s">
        <v>879</v>
      </c>
      <c r="C441" s="43">
        <v>288242.68</v>
      </c>
      <c r="D441" s="43">
        <v>48130.400000000001</v>
      </c>
      <c r="E441" s="43">
        <v>2742.3300000000004</v>
      </c>
      <c r="F441" s="43">
        <v>7457.63</v>
      </c>
      <c r="G441" s="43">
        <v>7003.17</v>
      </c>
      <c r="H441" s="43">
        <v>1336.52</v>
      </c>
      <c r="I441" s="43">
        <v>5915.77</v>
      </c>
      <c r="J441" s="43">
        <v>3.6</v>
      </c>
      <c r="K441" s="43">
        <v>568.87</v>
      </c>
      <c r="L441" s="43">
        <v>427.11</v>
      </c>
      <c r="M441" s="44">
        <v>18422</v>
      </c>
      <c r="N441" s="43">
        <v>0</v>
      </c>
      <c r="O441" s="45">
        <f t="shared" si="7"/>
        <v>380250.08</v>
      </c>
    </row>
    <row r="442" spans="1:15" s="2" customFormat="1" ht="15.6" x14ac:dyDescent="0.3">
      <c r="A442" s="1" t="s">
        <v>880</v>
      </c>
      <c r="B442" s="3" t="s">
        <v>881</v>
      </c>
      <c r="C442" s="43">
        <v>425948.62</v>
      </c>
      <c r="D442" s="43">
        <v>67451.8</v>
      </c>
      <c r="E442" s="43">
        <v>3685.27</v>
      </c>
      <c r="F442" s="43">
        <v>10450.57</v>
      </c>
      <c r="G442" s="43">
        <v>10219.540000000001</v>
      </c>
      <c r="H442" s="43">
        <v>1945.76</v>
      </c>
      <c r="I442" s="43">
        <v>8639.35</v>
      </c>
      <c r="J442" s="43">
        <v>5.26</v>
      </c>
      <c r="K442" s="43">
        <v>785.11</v>
      </c>
      <c r="L442" s="43">
        <v>613.55999999999995</v>
      </c>
      <c r="M442" s="44">
        <v>0</v>
      </c>
      <c r="N442" s="43">
        <v>0</v>
      </c>
      <c r="O442" s="45">
        <f t="shared" si="7"/>
        <v>529744.84000000008</v>
      </c>
    </row>
    <row r="443" spans="1:15" s="2" customFormat="1" ht="15.6" x14ac:dyDescent="0.3">
      <c r="A443" s="1" t="s">
        <v>882</v>
      </c>
      <c r="B443" s="3" t="s">
        <v>883</v>
      </c>
      <c r="C443" s="43">
        <v>368455.88</v>
      </c>
      <c r="D443" s="43">
        <v>76513.73</v>
      </c>
      <c r="E443" s="43">
        <v>3143.5699999999997</v>
      </c>
      <c r="F443" s="43">
        <v>8426.6299999999992</v>
      </c>
      <c r="G443" s="43">
        <v>9242.61</v>
      </c>
      <c r="H443" s="43">
        <v>1704.94</v>
      </c>
      <c r="I443" s="43">
        <v>7973.7</v>
      </c>
      <c r="J443" s="43">
        <v>4.8600000000000003</v>
      </c>
      <c r="K443" s="43">
        <v>638.66</v>
      </c>
      <c r="L443" s="43">
        <v>586.78</v>
      </c>
      <c r="M443" s="44">
        <v>0</v>
      </c>
      <c r="N443" s="43">
        <v>0</v>
      </c>
      <c r="O443" s="45">
        <f t="shared" si="7"/>
        <v>476691.36</v>
      </c>
    </row>
    <row r="444" spans="1:15" s="2" customFormat="1" ht="15.6" x14ac:dyDescent="0.3">
      <c r="A444" s="1" t="s">
        <v>884</v>
      </c>
      <c r="B444" s="3" t="s">
        <v>885</v>
      </c>
      <c r="C444" s="43">
        <v>142674.28</v>
      </c>
      <c r="D444" s="43">
        <v>58484.469999999994</v>
      </c>
      <c r="E444" s="43">
        <v>1732.65</v>
      </c>
      <c r="F444" s="43">
        <v>5071.54</v>
      </c>
      <c r="G444" s="43">
        <v>2371.21</v>
      </c>
      <c r="H444" s="43">
        <v>654.26</v>
      </c>
      <c r="I444" s="43">
        <v>1981.15</v>
      </c>
      <c r="J444" s="43">
        <v>1.21</v>
      </c>
      <c r="K444" s="43">
        <v>386.05</v>
      </c>
      <c r="L444" s="43">
        <v>144.28</v>
      </c>
      <c r="M444" s="44">
        <v>4099</v>
      </c>
      <c r="N444" s="43">
        <v>0</v>
      </c>
      <c r="O444" s="45">
        <f t="shared" si="7"/>
        <v>217600.09999999998</v>
      </c>
    </row>
    <row r="445" spans="1:15" s="2" customFormat="1" ht="15.6" x14ac:dyDescent="0.3">
      <c r="A445" s="1" t="s">
        <v>886</v>
      </c>
      <c r="B445" s="3" t="s">
        <v>887</v>
      </c>
      <c r="C445" s="43">
        <v>1195304.54</v>
      </c>
      <c r="D445" s="43">
        <v>72142.600000000006</v>
      </c>
      <c r="E445" s="43">
        <v>8593.0299999999988</v>
      </c>
      <c r="F445" s="43">
        <v>26169.91</v>
      </c>
      <c r="G445" s="43">
        <v>24653.03</v>
      </c>
      <c r="H445" s="43">
        <v>5341.07</v>
      </c>
      <c r="I445" s="43">
        <v>22308.92</v>
      </c>
      <c r="J445" s="43">
        <v>13.59</v>
      </c>
      <c r="K445" s="43">
        <v>1601.65</v>
      </c>
      <c r="L445" s="43">
        <v>1712.47</v>
      </c>
      <c r="M445" s="44">
        <v>0</v>
      </c>
      <c r="N445" s="43">
        <v>0</v>
      </c>
      <c r="O445" s="45">
        <f t="shared" si="7"/>
        <v>1357840.81</v>
      </c>
    </row>
    <row r="446" spans="1:15" s="2" customFormat="1" ht="15.6" x14ac:dyDescent="0.3">
      <c r="A446" s="1" t="s">
        <v>888</v>
      </c>
      <c r="B446" s="3" t="s">
        <v>889</v>
      </c>
      <c r="C446" s="43">
        <v>222362.27</v>
      </c>
      <c r="D446" s="43">
        <v>52639.199999999997</v>
      </c>
      <c r="E446" s="43">
        <v>2461.66</v>
      </c>
      <c r="F446" s="43">
        <v>6862.26</v>
      </c>
      <c r="G446" s="43">
        <v>4698.68</v>
      </c>
      <c r="H446" s="43">
        <v>1032.3900000000001</v>
      </c>
      <c r="I446" s="43">
        <v>3955.96</v>
      </c>
      <c r="J446" s="43">
        <v>2.41</v>
      </c>
      <c r="K446" s="43">
        <v>604.58000000000004</v>
      </c>
      <c r="L446" s="43">
        <v>278.08</v>
      </c>
      <c r="M446" s="44">
        <v>0</v>
      </c>
      <c r="N446" s="43">
        <v>0</v>
      </c>
      <c r="O446" s="45">
        <f t="shared" si="7"/>
        <v>294897.49</v>
      </c>
    </row>
    <row r="447" spans="1:15" s="2" customFormat="1" ht="15.6" x14ac:dyDescent="0.3">
      <c r="A447" s="1" t="s">
        <v>890</v>
      </c>
      <c r="B447" s="3" t="s">
        <v>891</v>
      </c>
      <c r="C447" s="43">
        <v>2756444.8</v>
      </c>
      <c r="D447" s="43">
        <v>3114229.39</v>
      </c>
      <c r="E447" s="43">
        <v>16906.3</v>
      </c>
      <c r="F447" s="43">
        <v>38232.879999999997</v>
      </c>
      <c r="G447" s="43">
        <v>65378.55</v>
      </c>
      <c r="H447" s="43">
        <v>12901.48</v>
      </c>
      <c r="I447" s="43">
        <v>65542.149999999994</v>
      </c>
      <c r="J447" s="43">
        <v>39.93</v>
      </c>
      <c r="K447" s="43">
        <v>2765.41</v>
      </c>
      <c r="L447" s="43">
        <v>5636.82</v>
      </c>
      <c r="M447" s="44">
        <v>0</v>
      </c>
      <c r="N447" s="43">
        <v>0</v>
      </c>
      <c r="O447" s="45">
        <f t="shared" si="7"/>
        <v>6078077.71</v>
      </c>
    </row>
    <row r="448" spans="1:15" s="2" customFormat="1" ht="15.6" x14ac:dyDescent="0.3">
      <c r="A448" s="1" t="s">
        <v>892</v>
      </c>
      <c r="B448" s="3" t="s">
        <v>893</v>
      </c>
      <c r="C448" s="43">
        <v>302937.02</v>
      </c>
      <c r="D448" s="43">
        <v>79168.91</v>
      </c>
      <c r="E448" s="43">
        <v>2313.0499999999997</v>
      </c>
      <c r="F448" s="43">
        <v>5472.91</v>
      </c>
      <c r="G448" s="43">
        <v>2047.19</v>
      </c>
      <c r="H448" s="43">
        <v>1428.01</v>
      </c>
      <c r="I448" s="43">
        <v>4535.82</v>
      </c>
      <c r="J448" s="43">
        <v>2.76</v>
      </c>
      <c r="K448" s="43">
        <v>425.06</v>
      </c>
      <c r="L448" s="43">
        <v>579.49</v>
      </c>
      <c r="M448" s="44">
        <v>5268</v>
      </c>
      <c r="N448" s="43">
        <v>0</v>
      </c>
      <c r="O448" s="45">
        <f t="shared" si="7"/>
        <v>404178.22000000003</v>
      </c>
    </row>
    <row r="449" spans="1:15" s="2" customFormat="1" ht="15.6" x14ac:dyDescent="0.3">
      <c r="A449" s="1" t="s">
        <v>894</v>
      </c>
      <c r="B449" s="3" t="s">
        <v>895</v>
      </c>
      <c r="C449" s="43">
        <v>891746.15</v>
      </c>
      <c r="D449" s="43">
        <v>141002.94</v>
      </c>
      <c r="E449" s="43">
        <v>5679.42</v>
      </c>
      <c r="F449" s="43">
        <v>12431.71</v>
      </c>
      <c r="G449" s="43">
        <v>23185.759999999998</v>
      </c>
      <c r="H449" s="43">
        <v>4202.92</v>
      </c>
      <c r="I449" s="43">
        <v>22602.65</v>
      </c>
      <c r="J449" s="43">
        <v>13.77</v>
      </c>
      <c r="K449" s="43">
        <v>1100.8599999999999</v>
      </c>
      <c r="L449" s="43">
        <v>1844.8</v>
      </c>
      <c r="M449" s="44">
        <v>0</v>
      </c>
      <c r="N449" s="43">
        <v>0</v>
      </c>
      <c r="O449" s="45">
        <f t="shared" si="7"/>
        <v>1103810.9800000002</v>
      </c>
    </row>
    <row r="450" spans="1:15" s="2" customFormat="1" ht="15.6" x14ac:dyDescent="0.3">
      <c r="A450" s="1" t="s">
        <v>896</v>
      </c>
      <c r="B450" s="3" t="s">
        <v>897</v>
      </c>
      <c r="C450" s="43">
        <v>74233.539999999994</v>
      </c>
      <c r="D450" s="43">
        <v>35962.600000000006</v>
      </c>
      <c r="E450" s="43">
        <v>1048.6400000000001</v>
      </c>
      <c r="F450" s="43">
        <v>3173.68</v>
      </c>
      <c r="G450" s="43">
        <v>626.01</v>
      </c>
      <c r="H450" s="43">
        <v>338.17</v>
      </c>
      <c r="I450" s="43">
        <v>607.77</v>
      </c>
      <c r="J450" s="43">
        <v>0.37</v>
      </c>
      <c r="K450" s="43">
        <v>243.01</v>
      </c>
      <c r="L450" s="43">
        <v>49.26</v>
      </c>
      <c r="M450" s="44">
        <v>2982</v>
      </c>
      <c r="N450" s="43">
        <v>0</v>
      </c>
      <c r="O450" s="45">
        <f t="shared" si="7"/>
        <v>119265.04999999997</v>
      </c>
    </row>
    <row r="451" spans="1:15" s="2" customFormat="1" ht="15.6" x14ac:dyDescent="0.3">
      <c r="A451" s="1" t="s">
        <v>898</v>
      </c>
      <c r="B451" s="3" t="s">
        <v>899</v>
      </c>
      <c r="C451" s="43">
        <v>100422.28</v>
      </c>
      <c r="D451" s="43">
        <v>34475.660000000003</v>
      </c>
      <c r="E451" s="43">
        <v>1066.8700000000001</v>
      </c>
      <c r="F451" s="43">
        <v>3143.21</v>
      </c>
      <c r="G451" s="43">
        <v>1074.55</v>
      </c>
      <c r="H451" s="43">
        <v>457.21</v>
      </c>
      <c r="I451" s="43">
        <v>1236.31</v>
      </c>
      <c r="J451" s="43">
        <v>0.75</v>
      </c>
      <c r="K451" s="43">
        <v>229.03</v>
      </c>
      <c r="L451" s="43">
        <v>115.2</v>
      </c>
      <c r="M451" s="44">
        <v>3810</v>
      </c>
      <c r="N451" s="43">
        <v>0</v>
      </c>
      <c r="O451" s="45">
        <f t="shared" si="7"/>
        <v>146031.06999999998</v>
      </c>
    </row>
    <row r="452" spans="1:15" s="2" customFormat="1" ht="15.6" x14ac:dyDescent="0.3">
      <c r="A452" s="1" t="s">
        <v>900</v>
      </c>
      <c r="B452" s="3" t="s">
        <v>901</v>
      </c>
      <c r="C452" s="43">
        <v>100785.89</v>
      </c>
      <c r="D452" s="43">
        <v>38803.93</v>
      </c>
      <c r="E452" s="43">
        <v>1367.76</v>
      </c>
      <c r="F452" s="43">
        <v>4114.3999999999996</v>
      </c>
      <c r="G452" s="43">
        <v>1204.6199999999999</v>
      </c>
      <c r="H452" s="43">
        <v>459.72</v>
      </c>
      <c r="I452" s="43">
        <v>1052.58</v>
      </c>
      <c r="J452" s="43">
        <v>0.64</v>
      </c>
      <c r="K452" s="43">
        <v>316.02999999999997</v>
      </c>
      <c r="L452" s="43">
        <v>75.66</v>
      </c>
      <c r="M452" s="44">
        <v>0</v>
      </c>
      <c r="N452" s="43">
        <v>0</v>
      </c>
      <c r="O452" s="45">
        <f t="shared" si="7"/>
        <v>148181.23000000001</v>
      </c>
    </row>
    <row r="453" spans="1:15" s="2" customFormat="1" ht="15.6" x14ac:dyDescent="0.3">
      <c r="A453" s="1" t="s">
        <v>902</v>
      </c>
      <c r="B453" s="3" t="s">
        <v>903</v>
      </c>
      <c r="C453" s="43">
        <v>266070.5</v>
      </c>
      <c r="D453" s="43">
        <v>51739.199999999997</v>
      </c>
      <c r="E453" s="43">
        <v>2446.54</v>
      </c>
      <c r="F453" s="43">
        <v>6437.06</v>
      </c>
      <c r="G453" s="43">
        <v>4259.12</v>
      </c>
      <c r="H453" s="43">
        <v>1241.76</v>
      </c>
      <c r="I453" s="43">
        <v>4678.3599999999997</v>
      </c>
      <c r="J453" s="43">
        <v>2.85</v>
      </c>
      <c r="K453" s="43">
        <v>484.98</v>
      </c>
      <c r="L453" s="43">
        <v>424.52</v>
      </c>
      <c r="M453" s="44">
        <v>0</v>
      </c>
      <c r="N453" s="43">
        <v>0</v>
      </c>
      <c r="O453" s="45">
        <f t="shared" si="7"/>
        <v>337784.88999999996</v>
      </c>
    </row>
    <row r="454" spans="1:15" s="2" customFormat="1" ht="15.6" x14ac:dyDescent="0.3">
      <c r="A454" s="1" t="s">
        <v>904</v>
      </c>
      <c r="B454" s="3" t="s">
        <v>905</v>
      </c>
      <c r="C454" s="43">
        <v>605722.24</v>
      </c>
      <c r="D454" s="43">
        <v>193190.75</v>
      </c>
      <c r="E454" s="43">
        <v>4844.53</v>
      </c>
      <c r="F454" s="43">
        <v>12561.6</v>
      </c>
      <c r="G454" s="43">
        <v>15149.29</v>
      </c>
      <c r="H454" s="43">
        <v>2813.64</v>
      </c>
      <c r="I454" s="43">
        <v>13638.76</v>
      </c>
      <c r="J454" s="43">
        <v>8.31</v>
      </c>
      <c r="K454" s="43">
        <v>1042.1199999999999</v>
      </c>
      <c r="L454" s="43">
        <v>1025.52</v>
      </c>
      <c r="M454" s="44">
        <v>0</v>
      </c>
      <c r="N454" s="43">
        <v>0</v>
      </c>
      <c r="O454" s="45">
        <f t="shared" si="7"/>
        <v>849996.76000000013</v>
      </c>
    </row>
    <row r="455" spans="1:15" s="2" customFormat="1" ht="15.6" x14ac:dyDescent="0.3">
      <c r="A455" s="1" t="s">
        <v>906</v>
      </c>
      <c r="B455" s="3" t="s">
        <v>907</v>
      </c>
      <c r="C455" s="43">
        <v>1486041.1</v>
      </c>
      <c r="D455" s="43">
        <v>838165.84</v>
      </c>
      <c r="E455" s="43">
        <v>10241.219999999999</v>
      </c>
      <c r="F455" s="43">
        <v>24381.279999999999</v>
      </c>
      <c r="G455" s="43">
        <v>43288.06</v>
      </c>
      <c r="H455" s="43">
        <v>6951.53</v>
      </c>
      <c r="I455" s="43">
        <v>38522.129999999997</v>
      </c>
      <c r="J455" s="43">
        <v>23.47</v>
      </c>
      <c r="K455" s="43">
        <v>1861.96</v>
      </c>
      <c r="L455" s="43">
        <v>2870.26</v>
      </c>
      <c r="M455" s="44">
        <v>0</v>
      </c>
      <c r="N455" s="43">
        <v>0</v>
      </c>
      <c r="O455" s="45">
        <f t="shared" si="7"/>
        <v>2452346.8499999996</v>
      </c>
    </row>
    <row r="456" spans="1:15" s="2" customFormat="1" ht="15.6" x14ac:dyDescent="0.3">
      <c r="A456" s="1" t="s">
        <v>908</v>
      </c>
      <c r="B456" s="3" t="s">
        <v>909</v>
      </c>
      <c r="C456" s="43">
        <v>253123.52</v>
      </c>
      <c r="D456" s="43">
        <v>42639.199999999997</v>
      </c>
      <c r="E456" s="43">
        <v>2280.08</v>
      </c>
      <c r="F456" s="43">
        <v>6137.11</v>
      </c>
      <c r="G456" s="43">
        <v>6387.32</v>
      </c>
      <c r="H456" s="43">
        <v>1173.1300000000001</v>
      </c>
      <c r="I456" s="43">
        <v>5427.52</v>
      </c>
      <c r="J456" s="43">
        <v>3.31</v>
      </c>
      <c r="K456" s="43">
        <v>458.36</v>
      </c>
      <c r="L456" s="43">
        <v>392.39</v>
      </c>
      <c r="M456" s="44">
        <v>0</v>
      </c>
      <c r="N456" s="43">
        <v>0</v>
      </c>
      <c r="O456" s="45">
        <f t="shared" si="7"/>
        <v>318021.94</v>
      </c>
    </row>
    <row r="457" spans="1:15" s="2" customFormat="1" ht="15.6" x14ac:dyDescent="0.3">
      <c r="A457" s="1" t="s">
        <v>910</v>
      </c>
      <c r="B457" s="3" t="s">
        <v>911</v>
      </c>
      <c r="C457" s="43">
        <v>356118.62</v>
      </c>
      <c r="D457" s="43">
        <v>162603.96</v>
      </c>
      <c r="E457" s="43">
        <v>3076.04</v>
      </c>
      <c r="F457" s="43">
        <v>7994.02</v>
      </c>
      <c r="G457" s="43">
        <v>8323.51</v>
      </c>
      <c r="H457" s="43">
        <v>1660.63</v>
      </c>
      <c r="I457" s="43">
        <v>7632.1</v>
      </c>
      <c r="J457" s="43">
        <v>4.6500000000000004</v>
      </c>
      <c r="K457" s="43">
        <v>652.70000000000005</v>
      </c>
      <c r="L457" s="43">
        <v>587.54</v>
      </c>
      <c r="M457" s="44">
        <v>3618</v>
      </c>
      <c r="N457" s="43">
        <v>0</v>
      </c>
      <c r="O457" s="45">
        <f t="shared" ref="O457:O520" si="8">SUM(C457:N457)</f>
        <v>552271.7699999999</v>
      </c>
    </row>
    <row r="458" spans="1:15" s="2" customFormat="1" ht="15.6" x14ac:dyDescent="0.3">
      <c r="A458" s="1" t="s">
        <v>912</v>
      </c>
      <c r="B458" s="3" t="s">
        <v>913</v>
      </c>
      <c r="C458" s="43">
        <v>1239980.8700000001</v>
      </c>
      <c r="D458" s="43">
        <v>85151</v>
      </c>
      <c r="E458" s="43">
        <v>9164.9599999999991</v>
      </c>
      <c r="F458" s="43">
        <v>22576.22</v>
      </c>
      <c r="G458" s="43">
        <v>36936.65</v>
      </c>
      <c r="H458" s="43">
        <v>5790.95</v>
      </c>
      <c r="I458" s="43">
        <v>30994.560000000001</v>
      </c>
      <c r="J458" s="43">
        <v>18.88</v>
      </c>
      <c r="K458" s="43">
        <v>1714.43</v>
      </c>
      <c r="L458" s="43">
        <v>2289.9899999999998</v>
      </c>
      <c r="M458" s="44">
        <v>0</v>
      </c>
      <c r="N458" s="43">
        <v>0</v>
      </c>
      <c r="O458" s="45">
        <f t="shared" si="8"/>
        <v>1434618.5099999998</v>
      </c>
    </row>
    <row r="459" spans="1:15" s="2" customFormat="1" ht="15.6" x14ac:dyDescent="0.3">
      <c r="A459" s="1" t="s">
        <v>914</v>
      </c>
      <c r="B459" s="3" t="s">
        <v>915</v>
      </c>
      <c r="C459" s="43">
        <v>172734.56</v>
      </c>
      <c r="D459" s="43">
        <v>67933.319999999992</v>
      </c>
      <c r="E459" s="43">
        <v>2075.5500000000002</v>
      </c>
      <c r="F459" s="43">
        <v>5998.13</v>
      </c>
      <c r="G459" s="43">
        <v>2710.17</v>
      </c>
      <c r="H459" s="43">
        <v>795.72</v>
      </c>
      <c r="I459" s="43">
        <v>2382.9299999999998</v>
      </c>
      <c r="J459" s="43">
        <v>1.45</v>
      </c>
      <c r="K459" s="43">
        <v>454.55</v>
      </c>
      <c r="L459" s="43">
        <v>185.35</v>
      </c>
      <c r="M459" s="44">
        <v>0</v>
      </c>
      <c r="N459" s="43">
        <v>0</v>
      </c>
      <c r="O459" s="45">
        <f t="shared" si="8"/>
        <v>255271.73</v>
      </c>
    </row>
    <row r="460" spans="1:15" s="2" customFormat="1" ht="15.6" x14ac:dyDescent="0.3">
      <c r="A460" s="1" t="s">
        <v>916</v>
      </c>
      <c r="B460" s="3" t="s">
        <v>917</v>
      </c>
      <c r="C460" s="43">
        <v>559255.68999999994</v>
      </c>
      <c r="D460" s="43">
        <v>154468.19</v>
      </c>
      <c r="E460" s="43">
        <v>4663.87</v>
      </c>
      <c r="F460" s="43">
        <v>12441.48</v>
      </c>
      <c r="G460" s="43">
        <v>11432.66</v>
      </c>
      <c r="H460" s="43">
        <v>2587.4699999999998</v>
      </c>
      <c r="I460" s="43">
        <v>10945.55</v>
      </c>
      <c r="J460" s="43">
        <v>6.67</v>
      </c>
      <c r="K460" s="43">
        <v>957.28</v>
      </c>
      <c r="L460" s="43">
        <v>903.55</v>
      </c>
      <c r="M460" s="44">
        <v>0</v>
      </c>
      <c r="N460" s="43">
        <v>0</v>
      </c>
      <c r="O460" s="45">
        <f t="shared" si="8"/>
        <v>757662.41</v>
      </c>
    </row>
    <row r="461" spans="1:15" s="2" customFormat="1" ht="15.6" x14ac:dyDescent="0.3">
      <c r="A461" s="1" t="s">
        <v>918</v>
      </c>
      <c r="B461" s="3" t="s">
        <v>919</v>
      </c>
      <c r="C461" s="43">
        <v>562132.21</v>
      </c>
      <c r="D461" s="43">
        <v>164121.89000000001</v>
      </c>
      <c r="E461" s="43">
        <v>3425.74</v>
      </c>
      <c r="F461" s="43">
        <v>7038.52</v>
      </c>
      <c r="G461" s="43">
        <v>9894.1299999999992</v>
      </c>
      <c r="H461" s="43">
        <v>2662.47</v>
      </c>
      <c r="I461" s="43">
        <v>12287.94</v>
      </c>
      <c r="J461" s="43">
        <v>7.49</v>
      </c>
      <c r="K461" s="43">
        <v>531.03</v>
      </c>
      <c r="L461" s="43">
        <v>1224.48</v>
      </c>
      <c r="M461" s="44">
        <v>25423</v>
      </c>
      <c r="N461" s="43">
        <v>0</v>
      </c>
      <c r="O461" s="45">
        <f t="shared" si="8"/>
        <v>788748.89999999991</v>
      </c>
    </row>
    <row r="462" spans="1:15" s="2" customFormat="1" ht="15.6" x14ac:dyDescent="0.3">
      <c r="A462" s="1" t="s">
        <v>920</v>
      </c>
      <c r="B462" s="3" t="s">
        <v>921</v>
      </c>
      <c r="C462" s="43">
        <v>339778.5</v>
      </c>
      <c r="D462" s="43">
        <v>46487.6</v>
      </c>
      <c r="E462" s="43">
        <v>2954.2200000000003</v>
      </c>
      <c r="F462" s="43">
        <v>7746.69</v>
      </c>
      <c r="G462" s="43">
        <v>9092.32</v>
      </c>
      <c r="H462" s="43">
        <v>1581.49</v>
      </c>
      <c r="I462" s="43">
        <v>7751.94</v>
      </c>
      <c r="J462" s="43">
        <v>4.72</v>
      </c>
      <c r="K462" s="43">
        <v>601.26</v>
      </c>
      <c r="L462" s="43">
        <v>554.49</v>
      </c>
      <c r="M462" s="44">
        <v>20810</v>
      </c>
      <c r="N462" s="43">
        <v>0</v>
      </c>
      <c r="O462" s="45">
        <f t="shared" si="8"/>
        <v>437363.22999999992</v>
      </c>
    </row>
    <row r="463" spans="1:15" s="2" customFormat="1" ht="15.6" x14ac:dyDescent="0.3">
      <c r="A463" s="1" t="s">
        <v>922</v>
      </c>
      <c r="B463" s="3" t="s">
        <v>923</v>
      </c>
      <c r="C463" s="43">
        <v>313543.71999999997</v>
      </c>
      <c r="D463" s="43">
        <v>115216.62000000001</v>
      </c>
      <c r="E463" s="43">
        <v>2765.4500000000003</v>
      </c>
      <c r="F463" s="43">
        <v>7549.91</v>
      </c>
      <c r="G463" s="43">
        <v>7436.97</v>
      </c>
      <c r="H463" s="43">
        <v>1446.89</v>
      </c>
      <c r="I463" s="43">
        <v>6475.58</v>
      </c>
      <c r="J463" s="43">
        <v>3.95</v>
      </c>
      <c r="K463" s="43">
        <v>590.24</v>
      </c>
      <c r="L463" s="43">
        <v>476.56</v>
      </c>
      <c r="M463" s="44">
        <v>8339</v>
      </c>
      <c r="N463" s="43">
        <v>0</v>
      </c>
      <c r="O463" s="45">
        <f t="shared" si="8"/>
        <v>463844.88999999996</v>
      </c>
    </row>
    <row r="464" spans="1:15" s="2" customFormat="1" ht="15.6" x14ac:dyDescent="0.3">
      <c r="A464" s="1" t="s">
        <v>924</v>
      </c>
      <c r="B464" s="3" t="s">
        <v>925</v>
      </c>
      <c r="C464" s="43">
        <v>210461.12</v>
      </c>
      <c r="D464" s="43">
        <v>98508.19</v>
      </c>
      <c r="E464" s="43">
        <v>1936.56</v>
      </c>
      <c r="F464" s="43">
        <v>5281.35</v>
      </c>
      <c r="G464" s="43">
        <v>4211.2299999999996</v>
      </c>
      <c r="H464" s="43">
        <v>973.58</v>
      </c>
      <c r="I464" s="43">
        <v>3969.05</v>
      </c>
      <c r="J464" s="43">
        <v>2.42</v>
      </c>
      <c r="K464" s="43">
        <v>407.2</v>
      </c>
      <c r="L464" s="43">
        <v>314.8</v>
      </c>
      <c r="M464" s="44">
        <v>0</v>
      </c>
      <c r="N464" s="43">
        <v>0</v>
      </c>
      <c r="O464" s="45">
        <f t="shared" si="8"/>
        <v>326065.49999999994</v>
      </c>
    </row>
    <row r="465" spans="1:15" s="2" customFormat="1" ht="15.6" x14ac:dyDescent="0.3">
      <c r="A465" s="1" t="s">
        <v>926</v>
      </c>
      <c r="B465" s="3" t="s">
        <v>927</v>
      </c>
      <c r="C465" s="43">
        <v>376743.67999999999</v>
      </c>
      <c r="D465" s="43">
        <v>56750.400000000001</v>
      </c>
      <c r="E465" s="43">
        <v>3467.13</v>
      </c>
      <c r="F465" s="43">
        <v>9179.89</v>
      </c>
      <c r="G465" s="43">
        <v>8475.43</v>
      </c>
      <c r="H465" s="43">
        <v>1755.05</v>
      </c>
      <c r="I465" s="43">
        <v>7696.58</v>
      </c>
      <c r="J465" s="43">
        <v>4.6900000000000004</v>
      </c>
      <c r="K465" s="43">
        <v>770.83</v>
      </c>
      <c r="L465" s="43">
        <v>587.64</v>
      </c>
      <c r="M465" s="44">
        <v>14786</v>
      </c>
      <c r="N465" s="43">
        <v>0</v>
      </c>
      <c r="O465" s="45">
        <f t="shared" si="8"/>
        <v>480217.32000000007</v>
      </c>
    </row>
    <row r="466" spans="1:15" s="2" customFormat="1" ht="15.6" x14ac:dyDescent="0.3">
      <c r="A466" s="1" t="s">
        <v>928</v>
      </c>
      <c r="B466" s="3" t="s">
        <v>929</v>
      </c>
      <c r="C466" s="43">
        <v>210482.65</v>
      </c>
      <c r="D466" s="43">
        <v>79915.58</v>
      </c>
      <c r="E466" s="43">
        <v>2055.7399999999998</v>
      </c>
      <c r="F466" s="43">
        <v>6450.56</v>
      </c>
      <c r="G466" s="43">
        <v>2885.13</v>
      </c>
      <c r="H466" s="43">
        <v>937.5</v>
      </c>
      <c r="I466" s="43">
        <v>2759.88</v>
      </c>
      <c r="J466" s="43">
        <v>1.68</v>
      </c>
      <c r="K466" s="43">
        <v>441.21</v>
      </c>
      <c r="L466" s="43">
        <v>219.33</v>
      </c>
      <c r="M466" s="44">
        <v>3642</v>
      </c>
      <c r="N466" s="43">
        <v>0</v>
      </c>
      <c r="O466" s="45">
        <f t="shared" si="8"/>
        <v>309791.26</v>
      </c>
    </row>
    <row r="467" spans="1:15" s="2" customFormat="1" ht="15.6" x14ac:dyDescent="0.3">
      <c r="A467" s="1" t="s">
        <v>930</v>
      </c>
      <c r="B467" s="3" t="s">
        <v>931</v>
      </c>
      <c r="C467" s="43">
        <v>529097.24</v>
      </c>
      <c r="D467" s="43">
        <v>157862.79999999999</v>
      </c>
      <c r="E467" s="43">
        <v>4222.26</v>
      </c>
      <c r="F467" s="43">
        <v>11113.55</v>
      </c>
      <c r="G467" s="43">
        <v>12184.08</v>
      </c>
      <c r="H467" s="43">
        <v>2449.8000000000002</v>
      </c>
      <c r="I467" s="43">
        <v>11388.01</v>
      </c>
      <c r="J467" s="43">
        <v>6.94</v>
      </c>
      <c r="K467" s="43">
        <v>854.16</v>
      </c>
      <c r="L467" s="43">
        <v>884.33</v>
      </c>
      <c r="M467" s="44">
        <v>0</v>
      </c>
      <c r="N467" s="43">
        <v>0</v>
      </c>
      <c r="O467" s="45">
        <f t="shared" si="8"/>
        <v>730063.17</v>
      </c>
    </row>
    <row r="468" spans="1:15" s="2" customFormat="1" ht="15.6" x14ac:dyDescent="0.3">
      <c r="A468" s="1" t="s">
        <v>932</v>
      </c>
      <c r="B468" s="3" t="s">
        <v>933</v>
      </c>
      <c r="C468" s="43">
        <v>510462.33</v>
      </c>
      <c r="D468" s="43">
        <v>67466.399999999994</v>
      </c>
      <c r="E468" s="43">
        <v>4577.2</v>
      </c>
      <c r="F468" s="43">
        <v>12321.14</v>
      </c>
      <c r="G468" s="43">
        <v>13460.32</v>
      </c>
      <c r="H468" s="43">
        <v>2365.1999999999998</v>
      </c>
      <c r="I468" s="43">
        <v>11262.27</v>
      </c>
      <c r="J468" s="43">
        <v>6.86</v>
      </c>
      <c r="K468" s="43">
        <v>947.11</v>
      </c>
      <c r="L468" s="43">
        <v>790.36</v>
      </c>
      <c r="M468" s="44">
        <v>0</v>
      </c>
      <c r="N468" s="43">
        <v>0</v>
      </c>
      <c r="O468" s="45">
        <f t="shared" si="8"/>
        <v>623659.18999999983</v>
      </c>
    </row>
    <row r="469" spans="1:15" s="2" customFormat="1" ht="15.6" x14ac:dyDescent="0.3">
      <c r="A469" s="1" t="s">
        <v>934</v>
      </c>
      <c r="B469" s="3" t="s">
        <v>935</v>
      </c>
      <c r="C469" s="43">
        <v>135344.95999999999</v>
      </c>
      <c r="D469" s="43">
        <v>56596.47</v>
      </c>
      <c r="E469" s="43">
        <v>1551.5600000000002</v>
      </c>
      <c r="F469" s="43">
        <v>4588.13</v>
      </c>
      <c r="G469" s="43">
        <v>1352.18</v>
      </c>
      <c r="H469" s="43">
        <v>616.9</v>
      </c>
      <c r="I469" s="43">
        <v>1511.54</v>
      </c>
      <c r="J469" s="43">
        <v>0.92</v>
      </c>
      <c r="K469" s="43">
        <v>340.2</v>
      </c>
      <c r="L469" s="43">
        <v>141.57</v>
      </c>
      <c r="M469" s="44">
        <v>0</v>
      </c>
      <c r="N469" s="43">
        <v>0</v>
      </c>
      <c r="O469" s="45">
        <f t="shared" si="8"/>
        <v>202044.43000000002</v>
      </c>
    </row>
    <row r="470" spans="1:15" s="2" customFormat="1" ht="15.6" x14ac:dyDescent="0.3">
      <c r="A470" s="1" t="s">
        <v>936</v>
      </c>
      <c r="B470" s="3" t="s">
        <v>937</v>
      </c>
      <c r="C470" s="43">
        <v>593050.85</v>
      </c>
      <c r="D470" s="43">
        <v>184643.91</v>
      </c>
      <c r="E470" s="43">
        <v>4344.1400000000003</v>
      </c>
      <c r="F470" s="43">
        <v>10835.77</v>
      </c>
      <c r="G470" s="43">
        <v>11456.15</v>
      </c>
      <c r="H470" s="43">
        <v>2762.11</v>
      </c>
      <c r="I470" s="43">
        <v>12241.99</v>
      </c>
      <c r="J470" s="43">
        <v>7.46</v>
      </c>
      <c r="K470" s="43">
        <v>854</v>
      </c>
      <c r="L470" s="43">
        <v>1079.8499999999999</v>
      </c>
      <c r="M470" s="44">
        <v>0</v>
      </c>
      <c r="N470" s="43">
        <v>0</v>
      </c>
      <c r="O470" s="45">
        <f t="shared" si="8"/>
        <v>821276.23</v>
      </c>
    </row>
    <row r="471" spans="1:15" s="2" customFormat="1" ht="15.6" x14ac:dyDescent="0.3">
      <c r="A471" s="1" t="s">
        <v>938</v>
      </c>
      <c r="B471" s="3" t="s">
        <v>939</v>
      </c>
      <c r="C471" s="43">
        <v>112311.28</v>
      </c>
      <c r="D471" s="43">
        <v>47337.49</v>
      </c>
      <c r="E471" s="43">
        <v>1381.3300000000002</v>
      </c>
      <c r="F471" s="43">
        <v>4039.24</v>
      </c>
      <c r="G471" s="43">
        <v>1319.56</v>
      </c>
      <c r="H471" s="43">
        <v>515.73</v>
      </c>
      <c r="I471" s="43">
        <v>1328.43</v>
      </c>
      <c r="J471" s="43">
        <v>0.81</v>
      </c>
      <c r="K471" s="43">
        <v>311.54000000000002</v>
      </c>
      <c r="L471" s="43">
        <v>111.99</v>
      </c>
      <c r="M471" s="44">
        <v>0</v>
      </c>
      <c r="N471" s="43">
        <v>0</v>
      </c>
      <c r="O471" s="45">
        <f t="shared" si="8"/>
        <v>168657.39999999997</v>
      </c>
    </row>
    <row r="472" spans="1:15" s="2" customFormat="1" ht="15.6" x14ac:dyDescent="0.3">
      <c r="A472" s="1" t="s">
        <v>940</v>
      </c>
      <c r="B472" s="3" t="s">
        <v>941</v>
      </c>
      <c r="C472" s="43">
        <v>118777.62</v>
      </c>
      <c r="D472" s="43">
        <v>38330.58</v>
      </c>
      <c r="E472" s="43">
        <v>1369.6000000000001</v>
      </c>
      <c r="F472" s="43">
        <v>3840.37</v>
      </c>
      <c r="G472" s="43">
        <v>857.38</v>
      </c>
      <c r="H472" s="43">
        <v>551.61</v>
      </c>
      <c r="I472" s="43">
        <v>1305.1300000000001</v>
      </c>
      <c r="J472" s="43">
        <v>0.8</v>
      </c>
      <c r="K472" s="43">
        <v>296.25</v>
      </c>
      <c r="L472" s="43">
        <v>145.16</v>
      </c>
      <c r="M472" s="44">
        <v>0</v>
      </c>
      <c r="N472" s="43">
        <v>0</v>
      </c>
      <c r="O472" s="45">
        <f t="shared" si="8"/>
        <v>165474.5</v>
      </c>
    </row>
    <row r="473" spans="1:15" s="2" customFormat="1" ht="15.6" x14ac:dyDescent="0.3">
      <c r="A473" s="1" t="s">
        <v>942</v>
      </c>
      <c r="B473" s="3" t="s">
        <v>943</v>
      </c>
      <c r="C473" s="43">
        <v>187387</v>
      </c>
      <c r="D473" s="43">
        <v>44614.2</v>
      </c>
      <c r="E473" s="43">
        <v>1919.59</v>
      </c>
      <c r="F473" s="43">
        <v>5335.58</v>
      </c>
      <c r="G473" s="43">
        <v>4182.1400000000003</v>
      </c>
      <c r="H473" s="43">
        <v>867.22</v>
      </c>
      <c r="I473" s="43">
        <v>3564.32</v>
      </c>
      <c r="J473" s="43">
        <v>2.17</v>
      </c>
      <c r="K473" s="43">
        <v>408.97</v>
      </c>
      <c r="L473" s="43">
        <v>254.76</v>
      </c>
      <c r="M473" s="44">
        <v>0</v>
      </c>
      <c r="N473" s="43">
        <v>0</v>
      </c>
      <c r="O473" s="45">
        <f t="shared" si="8"/>
        <v>248535.95000000004</v>
      </c>
    </row>
    <row r="474" spans="1:15" s="2" customFormat="1" ht="15.6" x14ac:dyDescent="0.3">
      <c r="A474" s="1" t="s">
        <v>944</v>
      </c>
      <c r="B474" s="3" t="s">
        <v>945</v>
      </c>
      <c r="C474" s="43">
        <v>1434622.68</v>
      </c>
      <c r="D474" s="43">
        <v>82703.199999999997</v>
      </c>
      <c r="E474" s="43">
        <v>9516.68</v>
      </c>
      <c r="F474" s="43">
        <v>21544.76</v>
      </c>
      <c r="G474" s="43">
        <v>37109.46</v>
      </c>
      <c r="H474" s="43">
        <v>6747.26</v>
      </c>
      <c r="I474" s="43">
        <v>34797.07</v>
      </c>
      <c r="J474" s="43">
        <v>21.2</v>
      </c>
      <c r="K474" s="43">
        <v>1621.38</v>
      </c>
      <c r="L474" s="43">
        <v>2907.62</v>
      </c>
      <c r="M474" s="44">
        <v>0</v>
      </c>
      <c r="N474" s="43">
        <v>0</v>
      </c>
      <c r="O474" s="45">
        <f t="shared" si="8"/>
        <v>1631591.3099999998</v>
      </c>
    </row>
    <row r="475" spans="1:15" s="2" customFormat="1" ht="15.6" x14ac:dyDescent="0.3">
      <c r="A475" s="1" t="s">
        <v>946</v>
      </c>
      <c r="B475" s="3" t="s">
        <v>947</v>
      </c>
      <c r="C475" s="43">
        <v>1717820.08</v>
      </c>
      <c r="D475" s="43">
        <v>1691960.13</v>
      </c>
      <c r="E475" s="43">
        <v>11976.74</v>
      </c>
      <c r="F475" s="43">
        <v>29727.040000000001</v>
      </c>
      <c r="G475" s="43">
        <v>48101.19</v>
      </c>
      <c r="H475" s="43">
        <v>7984.9</v>
      </c>
      <c r="I475" s="43">
        <v>42927.96</v>
      </c>
      <c r="J475" s="43">
        <v>26.15</v>
      </c>
      <c r="K475" s="43">
        <v>2204.31</v>
      </c>
      <c r="L475" s="43">
        <v>3187.23</v>
      </c>
      <c r="M475" s="44">
        <v>0</v>
      </c>
      <c r="N475" s="43">
        <v>0</v>
      </c>
      <c r="O475" s="45">
        <f t="shared" si="8"/>
        <v>3555915.73</v>
      </c>
    </row>
    <row r="476" spans="1:15" s="2" customFormat="1" ht="15.6" x14ac:dyDescent="0.3">
      <c r="A476" s="1" t="s">
        <v>948</v>
      </c>
      <c r="B476" s="3" t="s">
        <v>949</v>
      </c>
      <c r="C476" s="43">
        <v>1221894.04</v>
      </c>
      <c r="D476" s="43">
        <v>251977.88</v>
      </c>
      <c r="E476" s="43">
        <v>9473.35</v>
      </c>
      <c r="F476" s="43">
        <v>24165.35</v>
      </c>
      <c r="G476" s="43">
        <v>36373.480000000003</v>
      </c>
      <c r="H476" s="43">
        <v>5684.48</v>
      </c>
      <c r="I476" s="43">
        <v>30525.47</v>
      </c>
      <c r="J476" s="43">
        <v>18.600000000000001</v>
      </c>
      <c r="K476" s="43">
        <v>1854.04</v>
      </c>
      <c r="L476" s="43">
        <v>2144.2199999999998</v>
      </c>
      <c r="M476" s="44">
        <v>0</v>
      </c>
      <c r="N476" s="43">
        <v>23655.55</v>
      </c>
      <c r="O476" s="45">
        <f t="shared" si="8"/>
        <v>1607766.4600000002</v>
      </c>
    </row>
    <row r="477" spans="1:15" s="2" customFormat="1" ht="15.6" x14ac:dyDescent="0.3">
      <c r="A477" s="1" t="s">
        <v>950</v>
      </c>
      <c r="B477" s="3" t="s">
        <v>951</v>
      </c>
      <c r="C477" s="43">
        <v>3748871.33</v>
      </c>
      <c r="D477" s="43">
        <v>1121022.8</v>
      </c>
      <c r="E477" s="43">
        <v>25476.52</v>
      </c>
      <c r="F477" s="43">
        <v>61054.77</v>
      </c>
      <c r="G477" s="43">
        <v>89395.64</v>
      </c>
      <c r="H477" s="43">
        <v>17503.09</v>
      </c>
      <c r="I477" s="43">
        <v>86787.22</v>
      </c>
      <c r="J477" s="43">
        <v>52.87</v>
      </c>
      <c r="K477" s="43">
        <v>4470.24</v>
      </c>
      <c r="L477" s="43">
        <v>7228.36</v>
      </c>
      <c r="M477" s="44">
        <v>121491</v>
      </c>
      <c r="N477" s="43">
        <v>0</v>
      </c>
      <c r="O477" s="45">
        <f t="shared" si="8"/>
        <v>5283353.8399999989</v>
      </c>
    </row>
    <row r="478" spans="1:15" s="2" customFormat="1" ht="15.6" x14ac:dyDescent="0.3">
      <c r="A478" s="1" t="s">
        <v>952</v>
      </c>
      <c r="B478" s="3" t="s">
        <v>953</v>
      </c>
      <c r="C478" s="43">
        <v>463316.1</v>
      </c>
      <c r="D478" s="43">
        <v>53250</v>
      </c>
      <c r="E478" s="43">
        <v>3894.43</v>
      </c>
      <c r="F478" s="43">
        <v>10258.58</v>
      </c>
      <c r="G478" s="43">
        <v>11199.9</v>
      </c>
      <c r="H478" s="43">
        <v>2150.7800000000002</v>
      </c>
      <c r="I478" s="43">
        <v>10045.07</v>
      </c>
      <c r="J478" s="43">
        <v>6.12</v>
      </c>
      <c r="K478" s="43">
        <v>778.27</v>
      </c>
      <c r="L478" s="43">
        <v>761.52</v>
      </c>
      <c r="M478" s="44">
        <v>20146</v>
      </c>
      <c r="N478" s="43">
        <v>0</v>
      </c>
      <c r="O478" s="45">
        <f t="shared" si="8"/>
        <v>575806.77</v>
      </c>
    </row>
    <row r="479" spans="1:15" s="2" customFormat="1" ht="15.6" x14ac:dyDescent="0.3">
      <c r="A479" s="1" t="s">
        <v>954</v>
      </c>
      <c r="B479" s="3" t="s">
        <v>955</v>
      </c>
      <c r="C479" s="43">
        <v>132886.48000000001</v>
      </c>
      <c r="D479" s="43">
        <v>57291.93</v>
      </c>
      <c r="E479" s="43">
        <v>1686.86</v>
      </c>
      <c r="F479" s="43">
        <v>4869.53</v>
      </c>
      <c r="G479" s="43">
        <v>1077.03</v>
      </c>
      <c r="H479" s="43">
        <v>613.75</v>
      </c>
      <c r="I479" s="43">
        <v>1348.49</v>
      </c>
      <c r="J479" s="43">
        <v>0.82</v>
      </c>
      <c r="K479" s="43">
        <v>376.32</v>
      </c>
      <c r="L479" s="43">
        <v>134.16999999999999</v>
      </c>
      <c r="M479" s="44">
        <v>4003</v>
      </c>
      <c r="N479" s="43">
        <v>0</v>
      </c>
      <c r="O479" s="45">
        <f t="shared" si="8"/>
        <v>204288.38</v>
      </c>
    </row>
    <row r="480" spans="1:15" s="2" customFormat="1" ht="15.6" x14ac:dyDescent="0.3">
      <c r="A480" s="1" t="s">
        <v>956</v>
      </c>
      <c r="B480" s="3" t="s">
        <v>957</v>
      </c>
      <c r="C480" s="43">
        <v>594097.52</v>
      </c>
      <c r="D480" s="43">
        <v>291764.27</v>
      </c>
      <c r="E480" s="43">
        <v>6923.37</v>
      </c>
      <c r="F480" s="43">
        <v>19666.490000000002</v>
      </c>
      <c r="G480" s="43">
        <v>8354.1299999999992</v>
      </c>
      <c r="H480" s="43">
        <v>2747.94</v>
      </c>
      <c r="I480" s="43">
        <v>8355.99</v>
      </c>
      <c r="J480" s="43">
        <v>5.09</v>
      </c>
      <c r="K480" s="43">
        <v>1513.07</v>
      </c>
      <c r="L480" s="43">
        <v>692.6</v>
      </c>
      <c r="M480" s="44">
        <v>46819</v>
      </c>
      <c r="N480" s="43">
        <v>0</v>
      </c>
      <c r="O480" s="45">
        <f t="shared" si="8"/>
        <v>980939.46999999986</v>
      </c>
    </row>
    <row r="481" spans="1:15" s="2" customFormat="1" ht="15.6" x14ac:dyDescent="0.3">
      <c r="A481" s="1" t="s">
        <v>958</v>
      </c>
      <c r="B481" s="3" t="s">
        <v>959</v>
      </c>
      <c r="C481" s="43">
        <v>176969.98</v>
      </c>
      <c r="D481" s="43">
        <v>61934.52</v>
      </c>
      <c r="E481" s="43">
        <v>1936.48</v>
      </c>
      <c r="F481" s="43">
        <v>5534.41</v>
      </c>
      <c r="G481" s="43">
        <v>3217.03</v>
      </c>
      <c r="H481" s="43">
        <v>814.73</v>
      </c>
      <c r="I481" s="43">
        <v>2890.47</v>
      </c>
      <c r="J481" s="43">
        <v>1.76</v>
      </c>
      <c r="K481" s="43">
        <v>426.07</v>
      </c>
      <c r="L481" s="43">
        <v>213.77</v>
      </c>
      <c r="M481" s="44">
        <v>0</v>
      </c>
      <c r="N481" s="43">
        <v>0</v>
      </c>
      <c r="O481" s="45">
        <f t="shared" si="8"/>
        <v>253939.22000000003</v>
      </c>
    </row>
    <row r="482" spans="1:15" s="2" customFormat="1" ht="15.6" x14ac:dyDescent="0.3">
      <c r="A482" s="1" t="s">
        <v>960</v>
      </c>
      <c r="B482" s="3" t="s">
        <v>961</v>
      </c>
      <c r="C482" s="43">
        <v>330843.62</v>
      </c>
      <c r="D482" s="43">
        <v>89731.95</v>
      </c>
      <c r="E482" s="43">
        <v>2830.89</v>
      </c>
      <c r="F482" s="43">
        <v>7429.65</v>
      </c>
      <c r="G482" s="43">
        <v>8682.16</v>
      </c>
      <c r="H482" s="43">
        <v>1538.04</v>
      </c>
      <c r="I482" s="43">
        <v>7539.72</v>
      </c>
      <c r="J482" s="43">
        <v>4.59</v>
      </c>
      <c r="K482" s="43">
        <v>567.48</v>
      </c>
      <c r="L482" s="43">
        <v>543.05999999999995</v>
      </c>
      <c r="M482" s="44">
        <v>0</v>
      </c>
      <c r="N482" s="43">
        <v>0</v>
      </c>
      <c r="O482" s="45">
        <f t="shared" si="8"/>
        <v>449711.16</v>
      </c>
    </row>
    <row r="483" spans="1:15" s="2" customFormat="1" ht="15.6" x14ac:dyDescent="0.3">
      <c r="A483" s="1" t="s">
        <v>962</v>
      </c>
      <c r="B483" s="3" t="s">
        <v>963</v>
      </c>
      <c r="C483" s="43">
        <v>1299810.02</v>
      </c>
      <c r="D483" s="43">
        <v>527969.46</v>
      </c>
      <c r="E483" s="43">
        <v>9774.64</v>
      </c>
      <c r="F483" s="43">
        <v>24332.95</v>
      </c>
      <c r="G483" s="43">
        <v>25832.47</v>
      </c>
      <c r="H483" s="43">
        <v>6064.52</v>
      </c>
      <c r="I483" s="43">
        <v>26934.86</v>
      </c>
      <c r="J483" s="43">
        <v>16.41</v>
      </c>
      <c r="K483" s="43">
        <v>1847.07</v>
      </c>
      <c r="L483" s="43">
        <v>2365.02</v>
      </c>
      <c r="M483" s="44">
        <v>38104</v>
      </c>
      <c r="N483" s="43">
        <v>0</v>
      </c>
      <c r="O483" s="45">
        <f t="shared" si="8"/>
        <v>1963051.42</v>
      </c>
    </row>
    <row r="484" spans="1:15" s="2" customFormat="1" ht="15.6" x14ac:dyDescent="0.3">
      <c r="A484" s="1" t="s">
        <v>964</v>
      </c>
      <c r="B484" s="3" t="s">
        <v>965</v>
      </c>
      <c r="C484" s="43">
        <v>110120.17</v>
      </c>
      <c r="D484" s="43">
        <v>43838.26</v>
      </c>
      <c r="E484" s="43">
        <v>1280.27</v>
      </c>
      <c r="F484" s="43">
        <v>3585.65</v>
      </c>
      <c r="G484" s="43">
        <v>1054.78</v>
      </c>
      <c r="H484" s="43">
        <v>511.8</v>
      </c>
      <c r="I484" s="43">
        <v>1334.09</v>
      </c>
      <c r="J484" s="43">
        <v>0.81</v>
      </c>
      <c r="K484" s="43">
        <v>279.52</v>
      </c>
      <c r="L484" s="43">
        <v>133.82</v>
      </c>
      <c r="M484" s="44">
        <v>9966</v>
      </c>
      <c r="N484" s="43">
        <v>0</v>
      </c>
      <c r="O484" s="45">
        <f t="shared" si="8"/>
        <v>172105.16999999995</v>
      </c>
    </row>
    <row r="485" spans="1:15" s="2" customFormat="1" ht="15.6" x14ac:dyDescent="0.3">
      <c r="A485" s="1" t="s">
        <v>966</v>
      </c>
      <c r="B485" s="3" t="s">
        <v>967</v>
      </c>
      <c r="C485" s="43">
        <v>201059.31</v>
      </c>
      <c r="D485" s="43">
        <v>65171.74</v>
      </c>
      <c r="E485" s="43">
        <v>2212.5899999999997</v>
      </c>
      <c r="F485" s="43">
        <v>6372.73</v>
      </c>
      <c r="G485" s="43">
        <v>3380.73</v>
      </c>
      <c r="H485" s="43">
        <v>923.21</v>
      </c>
      <c r="I485" s="43">
        <v>3078.28</v>
      </c>
      <c r="J485" s="43">
        <v>1.88</v>
      </c>
      <c r="K485" s="43">
        <v>481.35</v>
      </c>
      <c r="L485" s="43">
        <v>237.29</v>
      </c>
      <c r="M485" s="44">
        <v>11051</v>
      </c>
      <c r="N485" s="43">
        <v>0</v>
      </c>
      <c r="O485" s="45">
        <f t="shared" si="8"/>
        <v>293970.11</v>
      </c>
    </row>
    <row r="486" spans="1:15" s="2" customFormat="1" ht="15.6" x14ac:dyDescent="0.3">
      <c r="A486" s="1" t="s">
        <v>968</v>
      </c>
      <c r="B486" s="3" t="s">
        <v>969</v>
      </c>
      <c r="C486" s="43">
        <v>218275.53</v>
      </c>
      <c r="D486" s="43">
        <v>38240.199999999997</v>
      </c>
      <c r="E486" s="43">
        <v>2240.61</v>
      </c>
      <c r="F486" s="43">
        <v>6268.9</v>
      </c>
      <c r="G486" s="43">
        <v>4021.14</v>
      </c>
      <c r="H486" s="43">
        <v>1008.15</v>
      </c>
      <c r="I486" s="43">
        <v>3746.44</v>
      </c>
      <c r="J486" s="43">
        <v>2.2799999999999998</v>
      </c>
      <c r="K486" s="43">
        <v>478.3</v>
      </c>
      <c r="L486" s="43">
        <v>292.02</v>
      </c>
      <c r="M486" s="44">
        <v>3404</v>
      </c>
      <c r="N486" s="43">
        <v>0</v>
      </c>
      <c r="O486" s="45">
        <f t="shared" si="8"/>
        <v>277977.57000000007</v>
      </c>
    </row>
    <row r="487" spans="1:15" s="2" customFormat="1" ht="15.6" x14ac:dyDescent="0.3">
      <c r="A487" s="1" t="s">
        <v>970</v>
      </c>
      <c r="B487" s="3" t="s">
        <v>971</v>
      </c>
      <c r="C487" s="43">
        <v>68241.759999999995</v>
      </c>
      <c r="D487" s="43">
        <v>32775.47</v>
      </c>
      <c r="E487" s="43">
        <v>1042</v>
      </c>
      <c r="F487" s="43">
        <v>3166.77</v>
      </c>
      <c r="G487" s="43">
        <v>436.93</v>
      </c>
      <c r="H487" s="43">
        <v>310.99</v>
      </c>
      <c r="I487" s="43">
        <v>424.33</v>
      </c>
      <c r="J487" s="43">
        <v>0.26</v>
      </c>
      <c r="K487" s="43">
        <v>253.18</v>
      </c>
      <c r="L487" s="43">
        <v>34.5</v>
      </c>
      <c r="M487" s="44">
        <v>1783</v>
      </c>
      <c r="N487" s="43">
        <v>0</v>
      </c>
      <c r="O487" s="45">
        <f t="shared" si="8"/>
        <v>108469.18999999999</v>
      </c>
    </row>
    <row r="488" spans="1:15" s="2" customFormat="1" ht="15.6" x14ac:dyDescent="0.3">
      <c r="A488" s="1" t="s">
        <v>972</v>
      </c>
      <c r="B488" s="3" t="s">
        <v>973</v>
      </c>
      <c r="C488" s="43">
        <v>207729.24</v>
      </c>
      <c r="D488" s="43">
        <v>76585.490000000005</v>
      </c>
      <c r="E488" s="43">
        <v>2065.3500000000004</v>
      </c>
      <c r="F488" s="43">
        <v>5696.85</v>
      </c>
      <c r="G488" s="43">
        <v>3502.49</v>
      </c>
      <c r="H488" s="43">
        <v>961.81</v>
      </c>
      <c r="I488" s="43">
        <v>3447.95</v>
      </c>
      <c r="J488" s="43">
        <v>2.1</v>
      </c>
      <c r="K488" s="43">
        <v>427.42</v>
      </c>
      <c r="L488" s="43">
        <v>293</v>
      </c>
      <c r="M488" s="44">
        <v>5485</v>
      </c>
      <c r="N488" s="43">
        <v>0</v>
      </c>
      <c r="O488" s="45">
        <f t="shared" si="8"/>
        <v>306196.6999999999</v>
      </c>
    </row>
    <row r="489" spans="1:15" s="2" customFormat="1" ht="15.6" x14ac:dyDescent="0.3">
      <c r="A489" s="1" t="s">
        <v>974</v>
      </c>
      <c r="B489" s="3" t="s">
        <v>975</v>
      </c>
      <c r="C489" s="43">
        <v>322196.81</v>
      </c>
      <c r="D489" s="43">
        <v>58146.13</v>
      </c>
      <c r="E489" s="43">
        <v>2625.21</v>
      </c>
      <c r="F489" s="43">
        <v>6739.47</v>
      </c>
      <c r="G489" s="43">
        <v>4791.46</v>
      </c>
      <c r="H489" s="43">
        <v>1501.38</v>
      </c>
      <c r="I489" s="43">
        <v>5717.63</v>
      </c>
      <c r="J489" s="43">
        <v>3.48</v>
      </c>
      <c r="K489" s="43">
        <v>503.66</v>
      </c>
      <c r="L489" s="43">
        <v>554.69000000000005</v>
      </c>
      <c r="M489" s="44">
        <v>14708</v>
      </c>
      <c r="N489" s="43">
        <v>0</v>
      </c>
      <c r="O489" s="45">
        <f t="shared" si="8"/>
        <v>417487.92</v>
      </c>
    </row>
    <row r="490" spans="1:15" s="2" customFormat="1" ht="15.6" x14ac:dyDescent="0.3">
      <c r="A490" s="1" t="s">
        <v>976</v>
      </c>
      <c r="B490" s="3" t="s">
        <v>977</v>
      </c>
      <c r="C490" s="43">
        <v>7706170.8399999999</v>
      </c>
      <c r="D490" s="43">
        <v>1481253.9000000001</v>
      </c>
      <c r="E490" s="43">
        <v>48510.26</v>
      </c>
      <c r="F490" s="43">
        <v>120579.59</v>
      </c>
      <c r="G490" s="43">
        <v>140799.53</v>
      </c>
      <c r="H490" s="43">
        <v>35622.28</v>
      </c>
      <c r="I490" s="43">
        <v>157839.75</v>
      </c>
      <c r="J490" s="43">
        <v>96.16</v>
      </c>
      <c r="K490" s="43">
        <v>7987.89</v>
      </c>
      <c r="L490" s="43">
        <v>14620.28</v>
      </c>
      <c r="M490" s="44">
        <v>0</v>
      </c>
      <c r="N490" s="43">
        <v>0</v>
      </c>
      <c r="O490" s="45">
        <f t="shared" si="8"/>
        <v>9713480.4799999986</v>
      </c>
    </row>
    <row r="491" spans="1:15" s="2" customFormat="1" ht="15.6" x14ac:dyDescent="0.3">
      <c r="A491" s="1" t="s">
        <v>978</v>
      </c>
      <c r="B491" s="3" t="s">
        <v>979</v>
      </c>
      <c r="C491" s="43">
        <v>912586.96</v>
      </c>
      <c r="D491" s="43">
        <v>350244.44</v>
      </c>
      <c r="E491" s="43">
        <v>6260.38</v>
      </c>
      <c r="F491" s="43">
        <v>15629.22</v>
      </c>
      <c r="G491" s="43">
        <v>26958.43</v>
      </c>
      <c r="H491" s="43">
        <v>4234.47</v>
      </c>
      <c r="I491" s="43">
        <v>23665.07</v>
      </c>
      <c r="J491" s="43">
        <v>14.42</v>
      </c>
      <c r="K491" s="43">
        <v>1179.6099999999999</v>
      </c>
      <c r="L491" s="43">
        <v>1686.67</v>
      </c>
      <c r="M491" s="44">
        <v>110339</v>
      </c>
      <c r="N491" s="43">
        <v>0</v>
      </c>
      <c r="O491" s="45">
        <f t="shared" si="8"/>
        <v>1452798.6699999997</v>
      </c>
    </row>
    <row r="492" spans="1:15" s="2" customFormat="1" ht="15.6" x14ac:dyDescent="0.3">
      <c r="A492" s="1" t="s">
        <v>980</v>
      </c>
      <c r="B492" s="3" t="s">
        <v>981</v>
      </c>
      <c r="C492" s="43">
        <v>551932.4</v>
      </c>
      <c r="D492" s="43">
        <v>172387.05000000002</v>
      </c>
      <c r="E492" s="43">
        <v>4195.05</v>
      </c>
      <c r="F492" s="43">
        <v>11005.98</v>
      </c>
      <c r="G492" s="43">
        <v>11300.64</v>
      </c>
      <c r="H492" s="43">
        <v>2550.8000000000002</v>
      </c>
      <c r="I492" s="43">
        <v>11228.75</v>
      </c>
      <c r="J492" s="43">
        <v>6.84</v>
      </c>
      <c r="K492" s="43">
        <v>820.68</v>
      </c>
      <c r="L492" s="43">
        <v>942.48</v>
      </c>
      <c r="M492" s="44">
        <v>0</v>
      </c>
      <c r="N492" s="43">
        <v>0</v>
      </c>
      <c r="O492" s="45">
        <f t="shared" si="8"/>
        <v>766370.67000000016</v>
      </c>
    </row>
    <row r="493" spans="1:15" s="2" customFormat="1" ht="15.6" x14ac:dyDescent="0.3">
      <c r="A493" s="1" t="s">
        <v>982</v>
      </c>
      <c r="B493" s="3" t="s">
        <v>983</v>
      </c>
      <c r="C493" s="43">
        <v>331068.40000000002</v>
      </c>
      <c r="D493" s="43">
        <v>123180.90999999999</v>
      </c>
      <c r="E493" s="43">
        <v>3086.16</v>
      </c>
      <c r="F493" s="43">
        <v>8382.31</v>
      </c>
      <c r="G493" s="43">
        <v>8119.01</v>
      </c>
      <c r="H493" s="43">
        <v>1533.86</v>
      </c>
      <c r="I493" s="43">
        <v>6879.23</v>
      </c>
      <c r="J493" s="43">
        <v>4.1900000000000004</v>
      </c>
      <c r="K493" s="43">
        <v>640.65</v>
      </c>
      <c r="L493" s="43">
        <v>496.42</v>
      </c>
      <c r="M493" s="44">
        <v>0</v>
      </c>
      <c r="N493" s="43">
        <v>0</v>
      </c>
      <c r="O493" s="45">
        <f t="shared" si="8"/>
        <v>483391.13999999996</v>
      </c>
    </row>
    <row r="494" spans="1:15" s="2" customFormat="1" ht="15.6" x14ac:dyDescent="0.3">
      <c r="A494" s="1" t="s">
        <v>984</v>
      </c>
      <c r="B494" s="3" t="s">
        <v>985</v>
      </c>
      <c r="C494" s="43">
        <v>261004.3</v>
      </c>
      <c r="D494" s="43">
        <v>204755.34</v>
      </c>
      <c r="E494" s="43">
        <v>2362.1799999999998</v>
      </c>
      <c r="F494" s="43">
        <v>6682.66</v>
      </c>
      <c r="G494" s="43">
        <v>6060.79</v>
      </c>
      <c r="H494" s="43">
        <v>1195.06</v>
      </c>
      <c r="I494" s="43">
        <v>5227.79</v>
      </c>
      <c r="J494" s="43">
        <v>3.19</v>
      </c>
      <c r="K494" s="43">
        <v>488.11</v>
      </c>
      <c r="L494" s="43">
        <v>369.74</v>
      </c>
      <c r="M494" s="44">
        <v>0</v>
      </c>
      <c r="N494" s="43">
        <v>0</v>
      </c>
      <c r="O494" s="45">
        <f t="shared" si="8"/>
        <v>488149.15999999992</v>
      </c>
    </row>
    <row r="495" spans="1:15" s="2" customFormat="1" ht="15.6" x14ac:dyDescent="0.3">
      <c r="A495" s="1" t="s">
        <v>986</v>
      </c>
      <c r="B495" s="3" t="s">
        <v>987</v>
      </c>
      <c r="C495" s="43">
        <v>372184.67</v>
      </c>
      <c r="D495" s="43">
        <v>107348.4</v>
      </c>
      <c r="E495" s="43">
        <v>2246.7199999999998</v>
      </c>
      <c r="F495" s="43">
        <v>6673.79</v>
      </c>
      <c r="G495" s="43">
        <v>4942.54</v>
      </c>
      <c r="H495" s="43">
        <v>1689.37</v>
      </c>
      <c r="I495" s="43">
        <v>5825.96</v>
      </c>
      <c r="J495" s="43">
        <v>3.55</v>
      </c>
      <c r="K495" s="43">
        <v>606.86</v>
      </c>
      <c r="L495" s="43">
        <v>558.76</v>
      </c>
      <c r="M495" s="44">
        <v>0</v>
      </c>
      <c r="N495" s="43">
        <v>0</v>
      </c>
      <c r="O495" s="45">
        <f t="shared" si="8"/>
        <v>502080.61999999988</v>
      </c>
    </row>
    <row r="496" spans="1:15" s="2" customFormat="1" ht="15.6" x14ac:dyDescent="0.3">
      <c r="A496" s="1" t="s">
        <v>988</v>
      </c>
      <c r="B496" s="3" t="s">
        <v>989</v>
      </c>
      <c r="C496" s="43">
        <v>219752.15</v>
      </c>
      <c r="D496" s="43">
        <v>42271.99</v>
      </c>
      <c r="E496" s="43">
        <v>1604.2</v>
      </c>
      <c r="F496" s="43">
        <v>3525.96</v>
      </c>
      <c r="G496" s="43">
        <v>324.33999999999997</v>
      </c>
      <c r="H496" s="43">
        <v>1045.08</v>
      </c>
      <c r="I496" s="43">
        <v>2925.45</v>
      </c>
      <c r="J496" s="43">
        <v>1.78</v>
      </c>
      <c r="K496" s="43">
        <v>266.69</v>
      </c>
      <c r="L496" s="43">
        <v>452.9</v>
      </c>
      <c r="M496" s="44">
        <v>0</v>
      </c>
      <c r="N496" s="43">
        <v>0</v>
      </c>
      <c r="O496" s="45">
        <f t="shared" si="8"/>
        <v>272170.5400000001</v>
      </c>
    </row>
    <row r="497" spans="1:15" s="2" customFormat="1" ht="15.6" x14ac:dyDescent="0.3">
      <c r="A497" s="1" t="s">
        <v>990</v>
      </c>
      <c r="B497" s="3" t="s">
        <v>991</v>
      </c>
      <c r="C497" s="43">
        <v>486660.52</v>
      </c>
      <c r="D497" s="43">
        <v>69625.31</v>
      </c>
      <c r="E497" s="43">
        <v>4334.22</v>
      </c>
      <c r="F497" s="43">
        <v>11814.99</v>
      </c>
      <c r="G497" s="43">
        <v>12512.59</v>
      </c>
      <c r="H497" s="43">
        <v>2247.39</v>
      </c>
      <c r="I497" s="43">
        <v>10552.83</v>
      </c>
      <c r="J497" s="43">
        <v>6.43</v>
      </c>
      <c r="K497" s="43">
        <v>891.81</v>
      </c>
      <c r="L497" s="43">
        <v>741.13</v>
      </c>
      <c r="M497" s="44">
        <v>0</v>
      </c>
      <c r="N497" s="43">
        <v>0</v>
      </c>
      <c r="O497" s="45">
        <f t="shared" si="8"/>
        <v>599387.22000000009</v>
      </c>
    </row>
    <row r="498" spans="1:15" s="2" customFormat="1" ht="15.6" x14ac:dyDescent="0.3">
      <c r="A498" s="1" t="s">
        <v>992</v>
      </c>
      <c r="B498" s="3" t="s">
        <v>993</v>
      </c>
      <c r="C498" s="43">
        <v>303657.23</v>
      </c>
      <c r="D498" s="43">
        <v>57540.31</v>
      </c>
      <c r="E498" s="43">
        <v>2774.5</v>
      </c>
      <c r="F498" s="43">
        <v>7526.86</v>
      </c>
      <c r="G498" s="43">
        <v>7602.04</v>
      </c>
      <c r="H498" s="43">
        <v>1405.96</v>
      </c>
      <c r="I498" s="43">
        <v>6461.75</v>
      </c>
      <c r="J498" s="43">
        <v>3.94</v>
      </c>
      <c r="K498" s="43">
        <v>577.08000000000004</v>
      </c>
      <c r="L498" s="43">
        <v>460.23</v>
      </c>
      <c r="M498" s="44">
        <v>0</v>
      </c>
      <c r="N498" s="43">
        <v>0</v>
      </c>
      <c r="O498" s="45">
        <f t="shared" si="8"/>
        <v>388009.89999999997</v>
      </c>
    </row>
    <row r="499" spans="1:15" s="2" customFormat="1" ht="15.6" x14ac:dyDescent="0.3">
      <c r="A499" s="1" t="s">
        <v>994</v>
      </c>
      <c r="B499" s="3" t="s">
        <v>995</v>
      </c>
      <c r="C499" s="43">
        <v>452370.91</v>
      </c>
      <c r="D499" s="43">
        <v>131912.16999999998</v>
      </c>
      <c r="E499" s="43">
        <v>3482.66</v>
      </c>
      <c r="F499" s="43">
        <v>8733.0499999999993</v>
      </c>
      <c r="G499" s="43">
        <v>12461.69</v>
      </c>
      <c r="H499" s="43">
        <v>2110.62</v>
      </c>
      <c r="I499" s="43">
        <v>10984.78</v>
      </c>
      <c r="J499" s="43">
        <v>6.69</v>
      </c>
      <c r="K499" s="43">
        <v>714.35</v>
      </c>
      <c r="L499" s="43">
        <v>807.64</v>
      </c>
      <c r="M499" s="44">
        <v>22801</v>
      </c>
      <c r="N499" s="43">
        <v>0</v>
      </c>
      <c r="O499" s="45">
        <f t="shared" si="8"/>
        <v>646385.55999999994</v>
      </c>
    </row>
    <row r="500" spans="1:15" s="2" customFormat="1" ht="15.6" x14ac:dyDescent="0.3">
      <c r="A500" s="1" t="s">
        <v>996</v>
      </c>
      <c r="B500" s="3" t="s">
        <v>997</v>
      </c>
      <c r="C500" s="43">
        <v>393885.46</v>
      </c>
      <c r="D500" s="43">
        <v>115931.68000000001</v>
      </c>
      <c r="E500" s="43">
        <v>4118.17</v>
      </c>
      <c r="F500" s="43">
        <v>11709.15</v>
      </c>
      <c r="G500" s="43">
        <v>7102.74</v>
      </c>
      <c r="H500" s="43">
        <v>1811.87</v>
      </c>
      <c r="I500" s="43">
        <v>6425.54</v>
      </c>
      <c r="J500" s="43">
        <v>3.91</v>
      </c>
      <c r="K500" s="43">
        <v>938.78</v>
      </c>
      <c r="L500" s="43">
        <v>496.52</v>
      </c>
      <c r="M500" s="44">
        <v>0</v>
      </c>
      <c r="N500" s="43">
        <v>0</v>
      </c>
      <c r="O500" s="45">
        <f t="shared" si="8"/>
        <v>542423.82000000007</v>
      </c>
    </row>
    <row r="501" spans="1:15" s="2" customFormat="1" ht="15.6" x14ac:dyDescent="0.3">
      <c r="A501" s="1" t="s">
        <v>998</v>
      </c>
      <c r="B501" s="3" t="s">
        <v>999</v>
      </c>
      <c r="C501" s="43">
        <v>113123.98</v>
      </c>
      <c r="D501" s="43">
        <v>36716.090000000004</v>
      </c>
      <c r="E501" s="43">
        <v>1184.69</v>
      </c>
      <c r="F501" s="43">
        <v>3306.1</v>
      </c>
      <c r="G501" s="43">
        <v>1355.92</v>
      </c>
      <c r="H501" s="43">
        <v>523.26</v>
      </c>
      <c r="I501" s="43">
        <v>1582.3</v>
      </c>
      <c r="J501" s="43">
        <v>0.96</v>
      </c>
      <c r="K501" s="43">
        <v>261.64</v>
      </c>
      <c r="L501" s="43">
        <v>149.54</v>
      </c>
      <c r="M501" s="44">
        <v>1698</v>
      </c>
      <c r="N501" s="43">
        <v>0</v>
      </c>
      <c r="O501" s="45">
        <f t="shared" si="8"/>
        <v>159902.48000000004</v>
      </c>
    </row>
    <row r="502" spans="1:15" s="2" customFormat="1" ht="15.6" x14ac:dyDescent="0.3">
      <c r="A502" s="1" t="s">
        <v>1000</v>
      </c>
      <c r="B502" s="3" t="s">
        <v>1001</v>
      </c>
      <c r="C502" s="43">
        <v>547364.9</v>
      </c>
      <c r="D502" s="43">
        <v>99673.85</v>
      </c>
      <c r="E502" s="43">
        <v>4460.5200000000004</v>
      </c>
      <c r="F502" s="43">
        <v>11302.38</v>
      </c>
      <c r="G502" s="43">
        <v>16271.6</v>
      </c>
      <c r="H502" s="43">
        <v>2557.3000000000002</v>
      </c>
      <c r="I502" s="43">
        <v>13568.56</v>
      </c>
      <c r="J502" s="43">
        <v>8.27</v>
      </c>
      <c r="K502" s="43">
        <v>878.95</v>
      </c>
      <c r="L502" s="43">
        <v>955.32</v>
      </c>
      <c r="M502" s="44">
        <v>0</v>
      </c>
      <c r="N502" s="43">
        <v>0</v>
      </c>
      <c r="O502" s="45">
        <f t="shared" si="8"/>
        <v>697041.65</v>
      </c>
    </row>
    <row r="503" spans="1:15" s="2" customFormat="1" ht="15.6" x14ac:dyDescent="0.3">
      <c r="A503" s="1" t="s">
        <v>1002</v>
      </c>
      <c r="B503" s="3" t="s">
        <v>1003</v>
      </c>
      <c r="C503" s="43">
        <v>346602.23</v>
      </c>
      <c r="D503" s="43">
        <v>58101.2</v>
      </c>
      <c r="E503" s="43">
        <v>3224.2</v>
      </c>
      <c r="F503" s="43">
        <v>8637.68</v>
      </c>
      <c r="G503" s="43">
        <v>7876.72</v>
      </c>
      <c r="H503" s="43">
        <v>1611.03</v>
      </c>
      <c r="I503" s="43">
        <v>6974.9</v>
      </c>
      <c r="J503" s="43">
        <v>4.25</v>
      </c>
      <c r="K503" s="43">
        <v>658.01</v>
      </c>
      <c r="L503" s="43">
        <v>533.20000000000005</v>
      </c>
      <c r="M503" s="44">
        <v>6279</v>
      </c>
      <c r="N503" s="43">
        <v>0</v>
      </c>
      <c r="O503" s="45">
        <f t="shared" si="8"/>
        <v>440502.42000000004</v>
      </c>
    </row>
    <row r="504" spans="1:15" s="2" customFormat="1" ht="15.6" x14ac:dyDescent="0.3">
      <c r="A504" s="1" t="s">
        <v>1004</v>
      </c>
      <c r="B504" s="3" t="s">
        <v>1005</v>
      </c>
      <c r="C504" s="43">
        <v>199682.57</v>
      </c>
      <c r="D504" s="43">
        <v>45075.66</v>
      </c>
      <c r="E504" s="43">
        <v>1857.5</v>
      </c>
      <c r="F504" s="43">
        <v>5127.96</v>
      </c>
      <c r="G504" s="43">
        <v>4685.3100000000004</v>
      </c>
      <c r="H504" s="43">
        <v>921.28</v>
      </c>
      <c r="I504" s="43">
        <v>4099.1499999999996</v>
      </c>
      <c r="J504" s="43">
        <v>2.5</v>
      </c>
      <c r="K504" s="43">
        <v>391.98</v>
      </c>
      <c r="L504" s="43">
        <v>290.67</v>
      </c>
      <c r="M504" s="44">
        <v>0</v>
      </c>
      <c r="N504" s="43">
        <v>0</v>
      </c>
      <c r="O504" s="45">
        <f t="shared" si="8"/>
        <v>262134.58000000002</v>
      </c>
    </row>
    <row r="505" spans="1:15" s="2" customFormat="1" ht="15.6" x14ac:dyDescent="0.3">
      <c r="A505" s="1" t="s">
        <v>1006</v>
      </c>
      <c r="B505" s="3" t="s">
        <v>1007</v>
      </c>
      <c r="C505" s="43">
        <v>421890.23</v>
      </c>
      <c r="D505" s="43">
        <v>86406.13</v>
      </c>
      <c r="E505" s="43">
        <v>3771.8500000000004</v>
      </c>
      <c r="F505" s="43">
        <v>10111.879999999999</v>
      </c>
      <c r="G505" s="43">
        <v>11061.88</v>
      </c>
      <c r="H505" s="43">
        <v>1956.48</v>
      </c>
      <c r="I505" s="43">
        <v>9217.08</v>
      </c>
      <c r="J505" s="43">
        <v>5.62</v>
      </c>
      <c r="K505" s="43">
        <v>780.27</v>
      </c>
      <c r="L505" s="43">
        <v>658.31</v>
      </c>
      <c r="M505" s="44">
        <v>12595</v>
      </c>
      <c r="N505" s="43">
        <v>0</v>
      </c>
      <c r="O505" s="45">
        <f t="shared" si="8"/>
        <v>558454.73</v>
      </c>
    </row>
    <row r="506" spans="1:15" s="2" customFormat="1" ht="15.6" x14ac:dyDescent="0.3">
      <c r="A506" s="1" t="s">
        <v>1008</v>
      </c>
      <c r="B506" s="3" t="s">
        <v>1009</v>
      </c>
      <c r="C506" s="43">
        <v>752910</v>
      </c>
      <c r="D506" s="43">
        <v>236421.30000000002</v>
      </c>
      <c r="E506" s="43">
        <v>6207.45</v>
      </c>
      <c r="F506" s="43">
        <v>15697.97</v>
      </c>
      <c r="G506" s="43">
        <v>19752.87</v>
      </c>
      <c r="H506" s="43">
        <v>3521.2</v>
      </c>
      <c r="I506" s="43">
        <v>17310.900000000001</v>
      </c>
      <c r="J506" s="43">
        <v>10.55</v>
      </c>
      <c r="K506" s="43">
        <v>1279.18</v>
      </c>
      <c r="L506" s="43">
        <v>1308.18</v>
      </c>
      <c r="M506" s="44">
        <v>0</v>
      </c>
      <c r="N506" s="43">
        <v>324471.59000000003</v>
      </c>
      <c r="O506" s="45">
        <f t="shared" si="8"/>
        <v>1378891.19</v>
      </c>
    </row>
    <row r="507" spans="1:15" s="2" customFormat="1" ht="15.6" x14ac:dyDescent="0.3">
      <c r="A507" s="1" t="s">
        <v>1010</v>
      </c>
      <c r="B507" s="3" t="s">
        <v>1011</v>
      </c>
      <c r="C507" s="43">
        <v>368147.28</v>
      </c>
      <c r="D507" s="43">
        <v>95713.16</v>
      </c>
      <c r="E507" s="43">
        <v>2524.6999999999998</v>
      </c>
      <c r="F507" s="43">
        <v>6179.3</v>
      </c>
      <c r="G507" s="43">
        <v>4764.3100000000004</v>
      </c>
      <c r="H507" s="43">
        <v>1713.64</v>
      </c>
      <c r="I507" s="43">
        <v>6564.28</v>
      </c>
      <c r="J507" s="43">
        <v>4</v>
      </c>
      <c r="K507" s="43">
        <v>525.94000000000005</v>
      </c>
      <c r="L507" s="43">
        <v>688.5</v>
      </c>
      <c r="M507" s="44">
        <v>44826</v>
      </c>
      <c r="N507" s="43">
        <v>0</v>
      </c>
      <c r="O507" s="45">
        <f t="shared" si="8"/>
        <v>531651.1100000001</v>
      </c>
    </row>
    <row r="508" spans="1:15" s="2" customFormat="1" ht="15.6" x14ac:dyDescent="0.3">
      <c r="A508" s="1" t="s">
        <v>1012</v>
      </c>
      <c r="B508" s="3" t="s">
        <v>1013</v>
      </c>
      <c r="C508" s="43">
        <v>887131.46</v>
      </c>
      <c r="D508" s="43">
        <v>358054.93</v>
      </c>
      <c r="E508" s="43">
        <v>6644.0300000000007</v>
      </c>
      <c r="F508" s="43">
        <v>16143.14</v>
      </c>
      <c r="G508" s="43">
        <v>20320.12</v>
      </c>
      <c r="H508" s="43">
        <v>4156.38</v>
      </c>
      <c r="I508" s="43">
        <v>19935.54</v>
      </c>
      <c r="J508" s="43">
        <v>12.15</v>
      </c>
      <c r="K508" s="43">
        <v>1230.9100000000001</v>
      </c>
      <c r="L508" s="43">
        <v>1657.95</v>
      </c>
      <c r="M508" s="44">
        <v>0</v>
      </c>
      <c r="N508" s="43">
        <v>0</v>
      </c>
      <c r="O508" s="45">
        <f t="shared" si="8"/>
        <v>1315286.6099999996</v>
      </c>
    </row>
    <row r="509" spans="1:15" s="2" customFormat="1" ht="15.6" x14ac:dyDescent="0.3">
      <c r="A509" s="1" t="s">
        <v>1014</v>
      </c>
      <c r="B509" s="3" t="s">
        <v>1015</v>
      </c>
      <c r="C509" s="43">
        <v>137819.72</v>
      </c>
      <c r="D509" s="43">
        <v>52351.56</v>
      </c>
      <c r="E509" s="43">
        <v>1609.4</v>
      </c>
      <c r="F509" s="43">
        <v>4633.16</v>
      </c>
      <c r="G509" s="43">
        <v>2515.9499999999998</v>
      </c>
      <c r="H509" s="43">
        <v>634.73</v>
      </c>
      <c r="I509" s="43">
        <v>2166.3200000000002</v>
      </c>
      <c r="J509" s="43">
        <v>1.32</v>
      </c>
      <c r="K509" s="43">
        <v>353.07</v>
      </c>
      <c r="L509" s="43">
        <v>154.1</v>
      </c>
      <c r="M509" s="44">
        <v>0</v>
      </c>
      <c r="N509" s="43">
        <v>0</v>
      </c>
      <c r="O509" s="45">
        <f t="shared" si="8"/>
        <v>202239.33000000005</v>
      </c>
    </row>
    <row r="510" spans="1:15" s="2" customFormat="1" ht="15.6" x14ac:dyDescent="0.3">
      <c r="A510" s="1" t="s">
        <v>1016</v>
      </c>
      <c r="B510" s="3" t="s">
        <v>1017</v>
      </c>
      <c r="C510" s="43">
        <v>495107.63</v>
      </c>
      <c r="D510" s="43">
        <v>62052.6</v>
      </c>
      <c r="E510" s="43">
        <v>4233.57</v>
      </c>
      <c r="F510" s="43">
        <v>11454.02</v>
      </c>
      <c r="G510" s="43">
        <v>13398.85</v>
      </c>
      <c r="H510" s="43">
        <v>2286.5700000000002</v>
      </c>
      <c r="I510" s="43">
        <v>10955.76</v>
      </c>
      <c r="J510" s="43">
        <v>6.67</v>
      </c>
      <c r="K510" s="43">
        <v>929.87</v>
      </c>
      <c r="L510" s="43">
        <v>770.93</v>
      </c>
      <c r="M510" s="44">
        <v>102524</v>
      </c>
      <c r="N510" s="43">
        <v>0</v>
      </c>
      <c r="O510" s="45">
        <f t="shared" si="8"/>
        <v>703720.47</v>
      </c>
    </row>
    <row r="511" spans="1:15" s="2" customFormat="1" ht="15.6" x14ac:dyDescent="0.3">
      <c r="A511" s="1" t="s">
        <v>1018</v>
      </c>
      <c r="B511" s="3" t="s">
        <v>1019</v>
      </c>
      <c r="C511" s="43">
        <v>161243.24</v>
      </c>
      <c r="D511" s="43">
        <v>50265.23</v>
      </c>
      <c r="E511" s="43">
        <v>1790.64</v>
      </c>
      <c r="F511" s="43">
        <v>5791.8</v>
      </c>
      <c r="G511" s="43">
        <v>1056.77</v>
      </c>
      <c r="H511" s="43">
        <v>711.25</v>
      </c>
      <c r="I511" s="43">
        <v>1261.75</v>
      </c>
      <c r="J511" s="43">
        <v>0.77</v>
      </c>
      <c r="K511" s="43">
        <v>426.87</v>
      </c>
      <c r="L511" s="43">
        <v>121.17</v>
      </c>
      <c r="M511" s="44">
        <v>0</v>
      </c>
      <c r="N511" s="43">
        <v>0</v>
      </c>
      <c r="O511" s="45">
        <f t="shared" si="8"/>
        <v>222669.49</v>
      </c>
    </row>
    <row r="512" spans="1:15" s="2" customFormat="1" ht="15.6" x14ac:dyDescent="0.3">
      <c r="A512" s="1" t="s">
        <v>1020</v>
      </c>
      <c r="B512" s="3" t="s">
        <v>1021</v>
      </c>
      <c r="C512" s="43">
        <v>390199.61</v>
      </c>
      <c r="D512" s="43">
        <v>90699.959999999992</v>
      </c>
      <c r="E512" s="43">
        <v>2733.9500000000003</v>
      </c>
      <c r="F512" s="43">
        <v>6565.87</v>
      </c>
      <c r="G512" s="43">
        <v>3983.27</v>
      </c>
      <c r="H512" s="43">
        <v>1824.78</v>
      </c>
      <c r="I512" s="43">
        <v>6515.39</v>
      </c>
      <c r="J512" s="43">
        <v>3.97</v>
      </c>
      <c r="K512" s="43">
        <v>485.02</v>
      </c>
      <c r="L512" s="43">
        <v>747.24</v>
      </c>
      <c r="M512" s="44">
        <v>10444</v>
      </c>
      <c r="N512" s="43">
        <v>0</v>
      </c>
      <c r="O512" s="45">
        <f t="shared" si="8"/>
        <v>514203.06</v>
      </c>
    </row>
    <row r="513" spans="1:15" s="2" customFormat="1" ht="15.6" x14ac:dyDescent="0.3">
      <c r="A513" s="1" t="s">
        <v>1022</v>
      </c>
      <c r="B513" s="3" t="s">
        <v>1023</v>
      </c>
      <c r="C513" s="43">
        <v>1793794.8</v>
      </c>
      <c r="D513" s="43">
        <v>214091.46</v>
      </c>
      <c r="E513" s="43">
        <v>8662.08</v>
      </c>
      <c r="F513" s="43">
        <v>12796.25</v>
      </c>
      <c r="G513" s="43">
        <v>18984.599999999999</v>
      </c>
      <c r="H513" s="43">
        <v>8601.41</v>
      </c>
      <c r="I513" s="43">
        <v>36653.74</v>
      </c>
      <c r="J513" s="43">
        <v>22.33</v>
      </c>
      <c r="K513" s="43">
        <v>936.4</v>
      </c>
      <c r="L513" s="43">
        <v>4457.84</v>
      </c>
      <c r="M513" s="44">
        <v>270126</v>
      </c>
      <c r="N513" s="43">
        <v>0</v>
      </c>
      <c r="O513" s="45">
        <f t="shared" si="8"/>
        <v>2369126.91</v>
      </c>
    </row>
    <row r="514" spans="1:15" s="2" customFormat="1" ht="20.100000000000001" customHeight="1" x14ac:dyDescent="0.3">
      <c r="A514" s="1" t="s">
        <v>1024</v>
      </c>
      <c r="B514" s="3" t="s">
        <v>1025</v>
      </c>
      <c r="C514" s="43">
        <v>122629.01</v>
      </c>
      <c r="D514" s="43">
        <v>43125.74</v>
      </c>
      <c r="E514" s="43">
        <v>1493.1</v>
      </c>
      <c r="F514" s="43">
        <v>4332.5200000000004</v>
      </c>
      <c r="G514" s="43">
        <v>2004.65</v>
      </c>
      <c r="H514" s="43">
        <v>564.41</v>
      </c>
      <c r="I514" s="43">
        <v>1759.02</v>
      </c>
      <c r="J514" s="43">
        <v>1.07</v>
      </c>
      <c r="K514" s="43">
        <v>330.91</v>
      </c>
      <c r="L514" s="43">
        <v>127.61</v>
      </c>
      <c r="M514" s="44">
        <v>33869</v>
      </c>
      <c r="N514" s="43">
        <v>0</v>
      </c>
      <c r="O514" s="45">
        <f t="shared" si="8"/>
        <v>210237.03999999998</v>
      </c>
    </row>
    <row r="515" spans="1:15" s="2" customFormat="1" ht="15.6" x14ac:dyDescent="0.3">
      <c r="A515" s="1" t="s">
        <v>1026</v>
      </c>
      <c r="B515" s="3" t="s">
        <v>1027</v>
      </c>
      <c r="C515" s="43">
        <v>340931.04</v>
      </c>
      <c r="D515" s="43">
        <v>73441.72</v>
      </c>
      <c r="E515" s="43">
        <v>2991.0099999999998</v>
      </c>
      <c r="F515" s="43">
        <v>7948.09</v>
      </c>
      <c r="G515" s="43">
        <v>8037.03</v>
      </c>
      <c r="H515" s="43">
        <v>1582.79</v>
      </c>
      <c r="I515" s="43">
        <v>7196.82</v>
      </c>
      <c r="J515" s="43">
        <v>4.38</v>
      </c>
      <c r="K515" s="43">
        <v>607.12</v>
      </c>
      <c r="L515" s="43">
        <v>544.21</v>
      </c>
      <c r="M515" s="44">
        <v>0</v>
      </c>
      <c r="N515" s="43">
        <v>0</v>
      </c>
      <c r="O515" s="45">
        <f t="shared" si="8"/>
        <v>443284.21000000008</v>
      </c>
    </row>
    <row r="516" spans="1:15" s="2" customFormat="1" ht="15.6" x14ac:dyDescent="0.3">
      <c r="A516" s="1" t="s">
        <v>1028</v>
      </c>
      <c r="B516" s="3" t="s">
        <v>1029</v>
      </c>
      <c r="C516" s="43">
        <v>217503.27</v>
      </c>
      <c r="D516" s="43">
        <v>47845.61</v>
      </c>
      <c r="E516" s="43">
        <v>1665.2</v>
      </c>
      <c r="F516" s="43">
        <v>4277.34</v>
      </c>
      <c r="G516" s="43">
        <v>4021.19</v>
      </c>
      <c r="H516" s="43">
        <v>1009.69</v>
      </c>
      <c r="I516" s="43">
        <v>4315.2</v>
      </c>
      <c r="J516" s="43">
        <v>2.63</v>
      </c>
      <c r="K516" s="43">
        <v>309.38</v>
      </c>
      <c r="L516" s="43">
        <v>381.33</v>
      </c>
      <c r="M516" s="44">
        <v>0</v>
      </c>
      <c r="N516" s="43">
        <v>0</v>
      </c>
      <c r="O516" s="45">
        <f t="shared" si="8"/>
        <v>281330.84000000008</v>
      </c>
    </row>
    <row r="517" spans="1:15" s="2" customFormat="1" ht="15.6" x14ac:dyDescent="0.3">
      <c r="A517" s="1" t="s">
        <v>1030</v>
      </c>
      <c r="B517" s="3" t="s">
        <v>1031</v>
      </c>
      <c r="C517" s="43">
        <v>1007070.98</v>
      </c>
      <c r="D517" s="43">
        <v>261044.71999999997</v>
      </c>
      <c r="E517" s="43">
        <v>7132.19</v>
      </c>
      <c r="F517" s="43">
        <v>17680.669999999998</v>
      </c>
      <c r="G517" s="43">
        <v>29697.439999999999</v>
      </c>
      <c r="H517" s="43">
        <v>4686.12</v>
      </c>
      <c r="I517" s="43">
        <v>25346.87</v>
      </c>
      <c r="J517" s="43">
        <v>15.44</v>
      </c>
      <c r="K517" s="43">
        <v>1350.58</v>
      </c>
      <c r="L517" s="43">
        <v>1861.94</v>
      </c>
      <c r="M517" s="44">
        <v>0</v>
      </c>
      <c r="N517" s="43">
        <v>0</v>
      </c>
      <c r="O517" s="45">
        <f t="shared" si="8"/>
        <v>1355886.95</v>
      </c>
    </row>
    <row r="518" spans="1:15" s="2" customFormat="1" ht="15.6" x14ac:dyDescent="0.3">
      <c r="A518" s="1" t="s">
        <v>1032</v>
      </c>
      <c r="B518" s="3" t="s">
        <v>1033</v>
      </c>
      <c r="C518" s="43">
        <v>155251.42000000001</v>
      </c>
      <c r="D518" s="43">
        <v>48060.57</v>
      </c>
      <c r="E518" s="43">
        <v>1792.3</v>
      </c>
      <c r="F518" s="43">
        <v>5095.6400000000003</v>
      </c>
      <c r="G518" s="43">
        <v>1936.62</v>
      </c>
      <c r="H518" s="43">
        <v>717.34</v>
      </c>
      <c r="I518" s="43">
        <v>2048</v>
      </c>
      <c r="J518" s="43">
        <v>1.25</v>
      </c>
      <c r="K518" s="43">
        <v>386.08</v>
      </c>
      <c r="L518" s="43">
        <v>182.57</v>
      </c>
      <c r="M518" s="44">
        <v>0</v>
      </c>
      <c r="N518" s="43">
        <v>0</v>
      </c>
      <c r="O518" s="45">
        <f t="shared" si="8"/>
        <v>215471.79</v>
      </c>
    </row>
    <row r="519" spans="1:15" s="2" customFormat="1" ht="15.6" x14ac:dyDescent="0.3">
      <c r="A519" s="1" t="s">
        <v>1034</v>
      </c>
      <c r="B519" s="3" t="s">
        <v>1035</v>
      </c>
      <c r="C519" s="43">
        <v>365230.82</v>
      </c>
      <c r="D519" s="43">
        <v>163254.04999999999</v>
      </c>
      <c r="E519" s="43">
        <v>3197.7</v>
      </c>
      <c r="F519" s="43">
        <v>8532.76</v>
      </c>
      <c r="G519" s="43">
        <v>8633.2099999999991</v>
      </c>
      <c r="H519" s="43">
        <v>1693.98</v>
      </c>
      <c r="I519" s="43">
        <v>7635.93</v>
      </c>
      <c r="J519" s="43">
        <v>4.6500000000000004</v>
      </c>
      <c r="K519" s="43">
        <v>648.29</v>
      </c>
      <c r="L519" s="43">
        <v>579.91999999999996</v>
      </c>
      <c r="M519" s="44">
        <v>0</v>
      </c>
      <c r="N519" s="43">
        <v>0</v>
      </c>
      <c r="O519" s="45">
        <f t="shared" si="8"/>
        <v>559411.31000000006</v>
      </c>
    </row>
    <row r="520" spans="1:15" s="2" customFormat="1" ht="15.6" x14ac:dyDescent="0.3">
      <c r="A520" s="1" t="s">
        <v>1036</v>
      </c>
      <c r="B520" s="3" t="s">
        <v>1037</v>
      </c>
      <c r="C520" s="43">
        <v>152549.49</v>
      </c>
      <c r="D520" s="43">
        <v>44600.800000000003</v>
      </c>
      <c r="E520" s="43">
        <v>1790.81</v>
      </c>
      <c r="F520" s="43">
        <v>5130.1400000000003</v>
      </c>
      <c r="G520" s="43">
        <v>2801.91</v>
      </c>
      <c r="H520" s="43">
        <v>703.62</v>
      </c>
      <c r="I520" s="43">
        <v>2405.29</v>
      </c>
      <c r="J520" s="43">
        <v>1.47</v>
      </c>
      <c r="K520" s="43">
        <v>389.43</v>
      </c>
      <c r="L520" s="43">
        <v>172.52</v>
      </c>
      <c r="M520" s="44">
        <v>7354</v>
      </c>
      <c r="N520" s="43">
        <v>0</v>
      </c>
      <c r="O520" s="45">
        <f t="shared" si="8"/>
        <v>217899.47999999998</v>
      </c>
    </row>
    <row r="521" spans="1:15" s="2" customFormat="1" ht="15.6" x14ac:dyDescent="0.3">
      <c r="A521" s="1" t="s">
        <v>1038</v>
      </c>
      <c r="B521" s="3" t="s">
        <v>1039</v>
      </c>
      <c r="C521" s="43">
        <v>776851.54</v>
      </c>
      <c r="D521" s="43">
        <v>80520.399999999994</v>
      </c>
      <c r="E521" s="43">
        <v>6110.34</v>
      </c>
      <c r="F521" s="43">
        <v>15560.21</v>
      </c>
      <c r="G521" s="43">
        <v>22683.41</v>
      </c>
      <c r="H521" s="43">
        <v>3618.38</v>
      </c>
      <c r="I521" s="43">
        <v>19394.22</v>
      </c>
      <c r="J521" s="43">
        <v>11.82</v>
      </c>
      <c r="K521" s="43">
        <v>1194.4000000000001</v>
      </c>
      <c r="L521" s="43">
        <v>1361.04</v>
      </c>
      <c r="M521" s="44">
        <v>0</v>
      </c>
      <c r="N521" s="43">
        <v>0</v>
      </c>
      <c r="O521" s="45">
        <f t="shared" ref="O521:O579" si="9">SUM(C521:N521)</f>
        <v>927305.76</v>
      </c>
    </row>
    <row r="522" spans="1:15" s="2" customFormat="1" ht="15.6" x14ac:dyDescent="0.3">
      <c r="A522" s="1" t="s">
        <v>1040</v>
      </c>
      <c r="B522" s="3" t="s">
        <v>1041</v>
      </c>
      <c r="C522" s="43">
        <v>165967.62</v>
      </c>
      <c r="D522" s="43">
        <v>65214.109999999993</v>
      </c>
      <c r="E522" s="43">
        <v>2022.89</v>
      </c>
      <c r="F522" s="43">
        <v>5860.5</v>
      </c>
      <c r="G522" s="43">
        <v>2448.17</v>
      </c>
      <c r="H522" s="43">
        <v>763.91</v>
      </c>
      <c r="I522" s="43">
        <v>2215.9299999999998</v>
      </c>
      <c r="J522" s="43">
        <v>1.35</v>
      </c>
      <c r="K522" s="43">
        <v>446.47</v>
      </c>
      <c r="L522" s="43">
        <v>173.68</v>
      </c>
      <c r="M522" s="44">
        <v>5301</v>
      </c>
      <c r="N522" s="43">
        <v>0</v>
      </c>
      <c r="O522" s="45">
        <f t="shared" si="9"/>
        <v>250415.63</v>
      </c>
    </row>
    <row r="523" spans="1:15" s="2" customFormat="1" ht="18" customHeight="1" x14ac:dyDescent="0.3">
      <c r="A523" s="1" t="s">
        <v>1042</v>
      </c>
      <c r="B523" s="3" t="s">
        <v>1043</v>
      </c>
      <c r="C523" s="43">
        <v>9552330.3900000006</v>
      </c>
      <c r="D523" s="43">
        <v>2311145</v>
      </c>
      <c r="E523" s="43">
        <v>57802.34</v>
      </c>
      <c r="F523" s="43">
        <v>125842.29</v>
      </c>
      <c r="G523" s="43">
        <v>168293.98</v>
      </c>
      <c r="H523" s="43">
        <v>44899.25</v>
      </c>
      <c r="I523" s="43">
        <v>205600.23</v>
      </c>
      <c r="J523" s="43">
        <v>125.26</v>
      </c>
      <c r="K523" s="43">
        <v>9441.9699999999993</v>
      </c>
      <c r="L523" s="43">
        <v>20048.87</v>
      </c>
      <c r="M523" s="44">
        <v>617403</v>
      </c>
      <c r="N523" s="43">
        <v>0</v>
      </c>
      <c r="O523" s="45">
        <f t="shared" si="9"/>
        <v>13112932.58</v>
      </c>
    </row>
    <row r="524" spans="1:15" s="2" customFormat="1" ht="19.5" customHeight="1" x14ac:dyDescent="0.3">
      <c r="A524" s="1" t="s">
        <v>1044</v>
      </c>
      <c r="B524" s="3" t="s">
        <v>1045</v>
      </c>
      <c r="C524" s="43">
        <v>505122.82</v>
      </c>
      <c r="D524" s="43">
        <v>62726.31</v>
      </c>
      <c r="E524" s="43">
        <v>4139.8599999999997</v>
      </c>
      <c r="F524" s="43">
        <v>10963.95</v>
      </c>
      <c r="G524" s="43">
        <v>13312.85</v>
      </c>
      <c r="H524" s="43">
        <v>2338.9</v>
      </c>
      <c r="I524" s="43">
        <v>11536.24</v>
      </c>
      <c r="J524" s="43">
        <v>7.03</v>
      </c>
      <c r="K524" s="43">
        <v>822.86</v>
      </c>
      <c r="L524" s="43">
        <v>831.6</v>
      </c>
      <c r="M524" s="44">
        <v>57466</v>
      </c>
      <c r="N524" s="43">
        <v>0</v>
      </c>
      <c r="O524" s="45">
        <f t="shared" si="9"/>
        <v>669268.41999999993</v>
      </c>
    </row>
    <row r="525" spans="1:15" s="2" customFormat="1" ht="15.6" x14ac:dyDescent="0.3">
      <c r="A525" s="1" t="s">
        <v>1046</v>
      </c>
      <c r="B525" s="3" t="s">
        <v>1047</v>
      </c>
      <c r="C525" s="43">
        <v>793217.91</v>
      </c>
      <c r="D525" s="43">
        <v>157599.67000000001</v>
      </c>
      <c r="E525" s="43">
        <v>4954.03</v>
      </c>
      <c r="F525" s="43">
        <v>10463.48</v>
      </c>
      <c r="G525" s="43">
        <v>15775.21</v>
      </c>
      <c r="H525" s="43">
        <v>3751.46</v>
      </c>
      <c r="I525" s="43">
        <v>17723.71</v>
      </c>
      <c r="J525" s="43">
        <v>10.8</v>
      </c>
      <c r="K525" s="43">
        <v>863.04</v>
      </c>
      <c r="L525" s="43">
        <v>1690.2</v>
      </c>
      <c r="M525" s="44">
        <v>0</v>
      </c>
      <c r="N525" s="43">
        <v>0</v>
      </c>
      <c r="O525" s="45">
        <f t="shared" si="9"/>
        <v>1006049.51</v>
      </c>
    </row>
    <row r="526" spans="1:15" s="2" customFormat="1" ht="15.6" x14ac:dyDescent="0.3">
      <c r="A526" s="1" t="s">
        <v>1048</v>
      </c>
      <c r="B526" s="3" t="s">
        <v>1049</v>
      </c>
      <c r="C526" s="43">
        <v>97872.27</v>
      </c>
      <c r="D526" s="43">
        <v>35441.53</v>
      </c>
      <c r="E526" s="43">
        <v>1070.49</v>
      </c>
      <c r="F526" s="43">
        <v>3016.01</v>
      </c>
      <c r="G526" s="43">
        <v>280.95</v>
      </c>
      <c r="H526" s="43">
        <v>452.45</v>
      </c>
      <c r="I526" s="43">
        <v>896.56</v>
      </c>
      <c r="J526" s="43">
        <v>0.55000000000000004</v>
      </c>
      <c r="K526" s="43">
        <v>218.88</v>
      </c>
      <c r="L526" s="43">
        <v>124.09</v>
      </c>
      <c r="M526" s="44">
        <v>0</v>
      </c>
      <c r="N526" s="43">
        <v>0</v>
      </c>
      <c r="O526" s="45">
        <f t="shared" si="9"/>
        <v>139373.78</v>
      </c>
    </row>
    <row r="527" spans="1:15" s="2" customFormat="1" ht="15.6" x14ac:dyDescent="0.3">
      <c r="A527" s="1" t="s">
        <v>1050</v>
      </c>
      <c r="B527" s="3" t="s">
        <v>1051</v>
      </c>
      <c r="C527" s="43">
        <v>399540.94</v>
      </c>
      <c r="D527" s="43">
        <v>148362.47</v>
      </c>
      <c r="E527" s="43">
        <v>2964.86</v>
      </c>
      <c r="F527" s="43">
        <v>7194.65</v>
      </c>
      <c r="G527" s="43">
        <v>8442.61</v>
      </c>
      <c r="H527" s="43">
        <v>1871.09</v>
      </c>
      <c r="I527" s="43">
        <v>8720.91</v>
      </c>
      <c r="J527" s="43">
        <v>5.31</v>
      </c>
      <c r="K527" s="43">
        <v>565.74</v>
      </c>
      <c r="L527" s="43">
        <v>747.34</v>
      </c>
      <c r="M527" s="44">
        <v>0</v>
      </c>
      <c r="N527" s="43">
        <v>0</v>
      </c>
      <c r="O527" s="45">
        <f t="shared" si="9"/>
        <v>578415.92000000004</v>
      </c>
    </row>
    <row r="528" spans="1:15" s="2" customFormat="1" ht="15.6" x14ac:dyDescent="0.3">
      <c r="A528" s="1" t="s">
        <v>1052</v>
      </c>
      <c r="B528" s="3" t="s">
        <v>1053</v>
      </c>
      <c r="C528" s="43">
        <v>842089.02</v>
      </c>
      <c r="D528" s="43">
        <v>307990.24</v>
      </c>
      <c r="E528" s="43">
        <v>6487.1200000000008</v>
      </c>
      <c r="F528" s="43">
        <v>16701.75</v>
      </c>
      <c r="G528" s="43">
        <v>18619.939999999999</v>
      </c>
      <c r="H528" s="43">
        <v>3909.25</v>
      </c>
      <c r="I528" s="43">
        <v>17991.54</v>
      </c>
      <c r="J528" s="43">
        <v>10.96</v>
      </c>
      <c r="K528" s="43">
        <v>1322.79</v>
      </c>
      <c r="L528" s="43">
        <v>1459.84</v>
      </c>
      <c r="M528" s="44">
        <v>0</v>
      </c>
      <c r="N528" s="43">
        <v>0</v>
      </c>
      <c r="O528" s="45">
        <f t="shared" si="9"/>
        <v>1216582.4500000002</v>
      </c>
    </row>
    <row r="529" spans="1:15" s="2" customFormat="1" ht="15.6" x14ac:dyDescent="0.3">
      <c r="A529" s="1" t="s">
        <v>1054</v>
      </c>
      <c r="B529" s="3" t="s">
        <v>1055</v>
      </c>
      <c r="C529" s="43">
        <v>99613.31</v>
      </c>
      <c r="D529" s="43">
        <v>40856.31</v>
      </c>
      <c r="E529" s="43">
        <v>1354.6699999999998</v>
      </c>
      <c r="F529" s="43">
        <v>4028.38</v>
      </c>
      <c r="G529" s="43">
        <v>628.21</v>
      </c>
      <c r="H529" s="43">
        <v>456</v>
      </c>
      <c r="I529" s="43">
        <v>796.47</v>
      </c>
      <c r="J529" s="43">
        <v>0.49</v>
      </c>
      <c r="K529" s="43">
        <v>301.24</v>
      </c>
      <c r="L529" s="43">
        <v>80.16</v>
      </c>
      <c r="M529" s="44">
        <v>2185</v>
      </c>
      <c r="N529" s="43">
        <v>0</v>
      </c>
      <c r="O529" s="45">
        <f t="shared" si="9"/>
        <v>150300.24</v>
      </c>
    </row>
    <row r="530" spans="1:15" s="2" customFormat="1" ht="15.6" x14ac:dyDescent="0.3">
      <c r="A530" s="1" t="s">
        <v>1056</v>
      </c>
      <c r="B530" s="3" t="s">
        <v>1057</v>
      </c>
      <c r="C530" s="43">
        <v>154258.45000000001</v>
      </c>
      <c r="D530" s="43">
        <v>41078</v>
      </c>
      <c r="E530" s="43">
        <v>1709.64</v>
      </c>
      <c r="F530" s="43">
        <v>4864.66</v>
      </c>
      <c r="G530" s="43">
        <v>3080.77</v>
      </c>
      <c r="H530" s="43">
        <v>711.48</v>
      </c>
      <c r="I530" s="43">
        <v>2621.12</v>
      </c>
      <c r="J530" s="43">
        <v>1.6</v>
      </c>
      <c r="K530" s="43">
        <v>371.16</v>
      </c>
      <c r="L530" s="43">
        <v>186.96</v>
      </c>
      <c r="M530" s="44">
        <v>0</v>
      </c>
      <c r="N530" s="43">
        <v>0</v>
      </c>
      <c r="O530" s="45">
        <f t="shared" si="9"/>
        <v>208883.84000000003</v>
      </c>
    </row>
    <row r="531" spans="1:15" s="2" customFormat="1" ht="15.6" x14ac:dyDescent="0.3">
      <c r="A531" s="1" t="s">
        <v>1058</v>
      </c>
      <c r="B531" s="3" t="s">
        <v>1059</v>
      </c>
      <c r="C531" s="43">
        <v>331409.36</v>
      </c>
      <c r="D531" s="43">
        <v>87295.56</v>
      </c>
      <c r="E531" s="43">
        <v>2685.64</v>
      </c>
      <c r="F531" s="43">
        <v>7403.33</v>
      </c>
      <c r="G531" s="43">
        <v>4072.21</v>
      </c>
      <c r="H531" s="43">
        <v>1520.23</v>
      </c>
      <c r="I531" s="43">
        <v>5089.71</v>
      </c>
      <c r="J531" s="43">
        <v>3.1</v>
      </c>
      <c r="K531" s="43">
        <v>681.44</v>
      </c>
      <c r="L531" s="43">
        <v>505.14</v>
      </c>
      <c r="M531" s="44">
        <v>12198</v>
      </c>
      <c r="N531" s="43">
        <v>0</v>
      </c>
      <c r="O531" s="45">
        <f t="shared" si="9"/>
        <v>452863.72000000003</v>
      </c>
    </row>
    <row r="532" spans="1:15" s="2" customFormat="1" ht="15.6" x14ac:dyDescent="0.3">
      <c r="A532" s="1" t="s">
        <v>1060</v>
      </c>
      <c r="B532" s="3" t="s">
        <v>1061</v>
      </c>
      <c r="C532" s="43">
        <v>89103.46</v>
      </c>
      <c r="D532" s="43">
        <v>38473.450000000004</v>
      </c>
      <c r="E532" s="43">
        <v>1171.5700000000002</v>
      </c>
      <c r="F532" s="43">
        <v>3596.74</v>
      </c>
      <c r="G532" s="43">
        <v>813.18</v>
      </c>
      <c r="H532" s="43">
        <v>402.47</v>
      </c>
      <c r="I532" s="43">
        <v>793.3</v>
      </c>
      <c r="J532" s="43">
        <v>0.48</v>
      </c>
      <c r="K532" s="43">
        <v>263.14999999999998</v>
      </c>
      <c r="L532" s="43">
        <v>64.16</v>
      </c>
      <c r="M532" s="44">
        <v>3806</v>
      </c>
      <c r="N532" s="43">
        <v>0</v>
      </c>
      <c r="O532" s="45">
        <f t="shared" si="9"/>
        <v>138487.96</v>
      </c>
    </row>
    <row r="533" spans="1:15" s="2" customFormat="1" ht="15.6" x14ac:dyDescent="0.3">
      <c r="A533" s="1" t="s">
        <v>1062</v>
      </c>
      <c r="B533" s="3" t="s">
        <v>1063</v>
      </c>
      <c r="C533" s="43">
        <v>1573622.1</v>
      </c>
      <c r="D533" s="43">
        <v>339837.55000000005</v>
      </c>
      <c r="E533" s="43">
        <v>8992.9500000000007</v>
      </c>
      <c r="F533" s="43">
        <v>22796.38</v>
      </c>
      <c r="G533" s="43">
        <v>31235.64</v>
      </c>
      <c r="H533" s="43">
        <v>7290.98</v>
      </c>
      <c r="I533" s="43">
        <v>32829.78</v>
      </c>
      <c r="J533" s="43">
        <v>20</v>
      </c>
      <c r="K533" s="43">
        <v>2095.3000000000002</v>
      </c>
      <c r="L533" s="43">
        <v>2866.32</v>
      </c>
      <c r="M533" s="44">
        <v>0</v>
      </c>
      <c r="N533" s="43">
        <v>0</v>
      </c>
      <c r="O533" s="45">
        <f t="shared" si="9"/>
        <v>2021587</v>
      </c>
    </row>
    <row r="534" spans="1:15" s="2" customFormat="1" ht="15.6" x14ac:dyDescent="0.3">
      <c r="A534" s="1" t="s">
        <v>1064</v>
      </c>
      <c r="B534" s="3" t="s">
        <v>1065</v>
      </c>
      <c r="C534" s="43">
        <v>1495601.9</v>
      </c>
      <c r="D534" s="43">
        <v>483954.39</v>
      </c>
      <c r="E534" s="43">
        <v>10336.049999999999</v>
      </c>
      <c r="F534" s="43">
        <v>24829.41</v>
      </c>
      <c r="G534" s="43">
        <v>42274.45</v>
      </c>
      <c r="H534" s="43">
        <v>6987.3</v>
      </c>
      <c r="I534" s="43">
        <v>37981.379999999997</v>
      </c>
      <c r="J534" s="43">
        <v>23.14</v>
      </c>
      <c r="K534" s="43">
        <v>1885.7</v>
      </c>
      <c r="L534" s="43">
        <v>2864.54</v>
      </c>
      <c r="M534" s="44">
        <v>0</v>
      </c>
      <c r="N534" s="43">
        <v>0</v>
      </c>
      <c r="O534" s="45">
        <f t="shared" si="9"/>
        <v>2106738.2600000002</v>
      </c>
    </row>
    <row r="535" spans="1:15" s="2" customFormat="1" ht="15.6" x14ac:dyDescent="0.3">
      <c r="A535" s="1" t="s">
        <v>1066</v>
      </c>
      <c r="B535" s="3" t="s">
        <v>1067</v>
      </c>
      <c r="C535" s="43">
        <v>365071.54</v>
      </c>
      <c r="D535" s="43">
        <v>174334.42</v>
      </c>
      <c r="E535" s="43">
        <v>3131.75</v>
      </c>
      <c r="F535" s="43">
        <v>8220.0400000000009</v>
      </c>
      <c r="G535" s="43">
        <v>6339.67</v>
      </c>
      <c r="H535" s="43">
        <v>1698.01</v>
      </c>
      <c r="I535" s="43">
        <v>6695.26</v>
      </c>
      <c r="J535" s="43">
        <v>4.08</v>
      </c>
      <c r="K535" s="43">
        <v>661.53</v>
      </c>
      <c r="L535" s="43">
        <v>595.76</v>
      </c>
      <c r="M535" s="44">
        <v>0</v>
      </c>
      <c r="N535" s="43">
        <v>0</v>
      </c>
      <c r="O535" s="45">
        <f t="shared" si="9"/>
        <v>566752.06000000006</v>
      </c>
    </row>
    <row r="536" spans="1:15" s="2" customFormat="1" ht="15.6" x14ac:dyDescent="0.3">
      <c r="A536" s="1" t="s">
        <v>1068</v>
      </c>
      <c r="B536" s="3" t="s">
        <v>1069</v>
      </c>
      <c r="C536" s="43">
        <v>194273.76</v>
      </c>
      <c r="D536" s="43">
        <v>59009.83</v>
      </c>
      <c r="E536" s="43">
        <v>1905.72</v>
      </c>
      <c r="F536" s="43">
        <v>5243.67</v>
      </c>
      <c r="G536" s="43">
        <v>2300.39</v>
      </c>
      <c r="H536" s="43">
        <v>899.46</v>
      </c>
      <c r="I536" s="43">
        <v>2787.54</v>
      </c>
      <c r="J536" s="43">
        <v>1.7</v>
      </c>
      <c r="K536" s="43">
        <v>424.87</v>
      </c>
      <c r="L536" s="43">
        <v>274.72000000000003</v>
      </c>
      <c r="M536" s="44">
        <v>0</v>
      </c>
      <c r="N536" s="43">
        <v>0</v>
      </c>
      <c r="O536" s="45">
        <f t="shared" si="9"/>
        <v>267121.66000000003</v>
      </c>
    </row>
    <row r="537" spans="1:15" s="2" customFormat="1" ht="15.6" x14ac:dyDescent="0.3">
      <c r="A537" s="1" t="s">
        <v>1070</v>
      </c>
      <c r="B537" s="3" t="s">
        <v>1071</v>
      </c>
      <c r="C537" s="43">
        <v>190278.81</v>
      </c>
      <c r="D537" s="43">
        <v>48123.8</v>
      </c>
      <c r="E537" s="43">
        <v>2120.33</v>
      </c>
      <c r="F537" s="43">
        <v>6014.14</v>
      </c>
      <c r="G537" s="43">
        <v>3832.46</v>
      </c>
      <c r="H537" s="43">
        <v>878.4</v>
      </c>
      <c r="I537" s="43">
        <v>3226.15</v>
      </c>
      <c r="J537" s="43">
        <v>1.97</v>
      </c>
      <c r="K537" s="43">
        <v>456.89</v>
      </c>
      <c r="L537" s="43">
        <v>231.95</v>
      </c>
      <c r="M537" s="44">
        <v>0</v>
      </c>
      <c r="N537" s="43">
        <v>0</v>
      </c>
      <c r="O537" s="45">
        <f t="shared" si="9"/>
        <v>255164.9</v>
      </c>
    </row>
    <row r="538" spans="1:15" s="2" customFormat="1" ht="15.6" x14ac:dyDescent="0.3">
      <c r="A538" s="1" t="s">
        <v>1072</v>
      </c>
      <c r="B538" s="3" t="s">
        <v>1073</v>
      </c>
      <c r="C538" s="43">
        <v>468491.49</v>
      </c>
      <c r="D538" s="43">
        <v>145947.05000000002</v>
      </c>
      <c r="E538" s="43">
        <v>3647.86</v>
      </c>
      <c r="F538" s="43">
        <v>9533.9699999999993</v>
      </c>
      <c r="G538" s="43">
        <v>10055.19</v>
      </c>
      <c r="H538" s="43">
        <v>2169.52</v>
      </c>
      <c r="I538" s="43">
        <v>9655.93</v>
      </c>
      <c r="J538" s="43">
        <v>5.88</v>
      </c>
      <c r="K538" s="43">
        <v>776.37</v>
      </c>
      <c r="L538" s="43">
        <v>792.49</v>
      </c>
      <c r="M538" s="44">
        <v>15028</v>
      </c>
      <c r="N538" s="43">
        <v>0</v>
      </c>
      <c r="O538" s="45">
        <f t="shared" si="9"/>
        <v>666103.75</v>
      </c>
    </row>
    <row r="539" spans="1:15" s="2" customFormat="1" ht="15.6" x14ac:dyDescent="0.3">
      <c r="A539" s="1" t="s">
        <v>1074</v>
      </c>
      <c r="B539" s="3" t="s">
        <v>1075</v>
      </c>
      <c r="C539" s="43">
        <v>297439.84999999998</v>
      </c>
      <c r="D539" s="43">
        <v>48750.26</v>
      </c>
      <c r="E539" s="43">
        <v>2517</v>
      </c>
      <c r="F539" s="43">
        <v>6496.78</v>
      </c>
      <c r="G539" s="43">
        <v>6512.49</v>
      </c>
      <c r="H539" s="43">
        <v>1387.33</v>
      </c>
      <c r="I539" s="43">
        <v>6274.59</v>
      </c>
      <c r="J539" s="43">
        <v>3.82</v>
      </c>
      <c r="K539" s="43">
        <v>491.09</v>
      </c>
      <c r="L539" s="43">
        <v>502.35</v>
      </c>
      <c r="M539" s="44">
        <v>3071</v>
      </c>
      <c r="N539" s="43">
        <v>0</v>
      </c>
      <c r="O539" s="45">
        <f t="shared" si="9"/>
        <v>373446.56000000006</v>
      </c>
    </row>
    <row r="540" spans="1:15" s="2" customFormat="1" ht="15.6" x14ac:dyDescent="0.3">
      <c r="A540" s="1" t="s">
        <v>1076</v>
      </c>
      <c r="B540" s="3" t="s">
        <v>1077</v>
      </c>
      <c r="C540" s="43">
        <v>389220.92</v>
      </c>
      <c r="D540" s="43">
        <v>112423.2</v>
      </c>
      <c r="E540" s="43">
        <v>3405.31</v>
      </c>
      <c r="F540" s="43">
        <v>9095.43</v>
      </c>
      <c r="G540" s="43">
        <v>10393.4</v>
      </c>
      <c r="H540" s="43">
        <v>1804.83</v>
      </c>
      <c r="I540" s="43">
        <v>8759.26</v>
      </c>
      <c r="J540" s="43">
        <v>5.34</v>
      </c>
      <c r="K540" s="43">
        <v>694.76</v>
      </c>
      <c r="L540" s="43">
        <v>616.91</v>
      </c>
      <c r="M540" s="44">
        <v>0</v>
      </c>
      <c r="N540" s="43">
        <v>0</v>
      </c>
      <c r="O540" s="45">
        <f t="shared" si="9"/>
        <v>536419.36</v>
      </c>
    </row>
    <row r="541" spans="1:15" s="2" customFormat="1" ht="15.6" x14ac:dyDescent="0.3">
      <c r="A541" s="1" t="s">
        <v>1078</v>
      </c>
      <c r="B541" s="3" t="s">
        <v>1079</v>
      </c>
      <c r="C541" s="43">
        <v>341562.09</v>
      </c>
      <c r="D541" s="43">
        <v>121619.53</v>
      </c>
      <c r="E541" s="43">
        <v>2845.42</v>
      </c>
      <c r="F541" s="43">
        <v>7479.3</v>
      </c>
      <c r="G541" s="43">
        <v>6846.62</v>
      </c>
      <c r="H541" s="43">
        <v>1585.49</v>
      </c>
      <c r="I541" s="43">
        <v>6799.6</v>
      </c>
      <c r="J541" s="43">
        <v>4.1399999999999997</v>
      </c>
      <c r="K541" s="43">
        <v>559.97</v>
      </c>
      <c r="L541" s="43">
        <v>565.41</v>
      </c>
      <c r="M541" s="44">
        <v>0</v>
      </c>
      <c r="N541" s="43">
        <v>0</v>
      </c>
      <c r="O541" s="45">
        <f t="shared" si="9"/>
        <v>489867.56999999989</v>
      </c>
    </row>
    <row r="542" spans="1:15" s="2" customFormat="1" ht="15.6" x14ac:dyDescent="0.3">
      <c r="A542" s="1" t="s">
        <v>1080</v>
      </c>
      <c r="B542" s="3" t="s">
        <v>1081</v>
      </c>
      <c r="C542" s="43">
        <v>364887.78</v>
      </c>
      <c r="D542" s="43">
        <v>71453.259999999995</v>
      </c>
      <c r="E542" s="43">
        <v>3216.39</v>
      </c>
      <c r="F542" s="43">
        <v>8982.51</v>
      </c>
      <c r="G542" s="43">
        <v>9056.2900000000009</v>
      </c>
      <c r="H542" s="43">
        <v>1674.35</v>
      </c>
      <c r="I542" s="43">
        <v>7566.38</v>
      </c>
      <c r="J542" s="43">
        <v>4.6100000000000003</v>
      </c>
      <c r="K542" s="43">
        <v>701.96</v>
      </c>
      <c r="L542" s="43">
        <v>532.95000000000005</v>
      </c>
      <c r="M542" s="44">
        <v>0</v>
      </c>
      <c r="N542" s="43">
        <v>0</v>
      </c>
      <c r="O542" s="45">
        <f t="shared" si="9"/>
        <v>468076.48000000004</v>
      </c>
    </row>
    <row r="543" spans="1:15" s="2" customFormat="1" ht="15.6" x14ac:dyDescent="0.3">
      <c r="A543" s="1" t="s">
        <v>1082</v>
      </c>
      <c r="B543" s="3" t="s">
        <v>1083</v>
      </c>
      <c r="C543" s="43">
        <v>429091.72</v>
      </c>
      <c r="D543" s="43">
        <v>55242.2</v>
      </c>
      <c r="E543" s="43">
        <v>3447.11</v>
      </c>
      <c r="F543" s="43">
        <v>9123.33</v>
      </c>
      <c r="G543" s="43">
        <v>8201.2099999999991</v>
      </c>
      <c r="H543" s="43">
        <v>1984.9</v>
      </c>
      <c r="I543" s="43">
        <v>8326.6</v>
      </c>
      <c r="J543" s="43">
        <v>5.07</v>
      </c>
      <c r="K543" s="43">
        <v>650.9</v>
      </c>
      <c r="L543" s="43">
        <v>714.73</v>
      </c>
      <c r="M543" s="44">
        <v>6365</v>
      </c>
      <c r="N543" s="43">
        <v>0</v>
      </c>
      <c r="O543" s="45">
        <f t="shared" si="9"/>
        <v>523152.77</v>
      </c>
    </row>
    <row r="544" spans="1:15" s="2" customFormat="1" ht="15.6" x14ac:dyDescent="0.3">
      <c r="A544" s="1" t="s">
        <v>1084</v>
      </c>
      <c r="B544" s="3" t="s">
        <v>1085</v>
      </c>
      <c r="C544" s="43">
        <v>116091.71</v>
      </c>
      <c r="D544" s="43">
        <v>43691.909999999996</v>
      </c>
      <c r="E544" s="43">
        <v>1412.8799999999999</v>
      </c>
      <c r="F544" s="43">
        <v>3986.14</v>
      </c>
      <c r="G544" s="43">
        <v>1118.26</v>
      </c>
      <c r="H544" s="43">
        <v>539.66</v>
      </c>
      <c r="I544" s="43">
        <v>1346.78</v>
      </c>
      <c r="J544" s="43">
        <v>0.82</v>
      </c>
      <c r="K544" s="43">
        <v>336.57</v>
      </c>
      <c r="L544" s="43">
        <v>130.27000000000001</v>
      </c>
      <c r="M544" s="44">
        <v>0</v>
      </c>
      <c r="N544" s="43">
        <v>0</v>
      </c>
      <c r="O544" s="45">
        <f t="shared" si="9"/>
        <v>168655.00000000003</v>
      </c>
    </row>
    <row r="545" spans="1:15" s="2" customFormat="1" ht="15.6" x14ac:dyDescent="0.3">
      <c r="A545" s="1" t="s">
        <v>1086</v>
      </c>
      <c r="B545" s="3" t="s">
        <v>1087</v>
      </c>
      <c r="C545" s="43">
        <v>762948.5</v>
      </c>
      <c r="D545" s="43">
        <v>263184.45999999996</v>
      </c>
      <c r="E545" s="43">
        <v>6790.79</v>
      </c>
      <c r="F545" s="43">
        <v>19123.68</v>
      </c>
      <c r="G545" s="43">
        <v>16932.240000000002</v>
      </c>
      <c r="H545" s="43">
        <v>3495.37</v>
      </c>
      <c r="I545" s="43">
        <v>14925.2</v>
      </c>
      <c r="J545" s="43">
        <v>9.09</v>
      </c>
      <c r="K545" s="43">
        <v>1455.25</v>
      </c>
      <c r="L545" s="43">
        <v>1095.04</v>
      </c>
      <c r="M545" s="44">
        <v>0</v>
      </c>
      <c r="N545" s="43">
        <v>0</v>
      </c>
      <c r="O545" s="45">
        <f t="shared" si="9"/>
        <v>1089959.6200000001</v>
      </c>
    </row>
    <row r="546" spans="1:15" s="2" customFormat="1" ht="15.6" x14ac:dyDescent="0.3">
      <c r="A546" s="1" t="s">
        <v>1088</v>
      </c>
      <c r="B546" s="3" t="s">
        <v>1089</v>
      </c>
      <c r="C546" s="43">
        <v>131823.38</v>
      </c>
      <c r="D546" s="43">
        <v>66782.11</v>
      </c>
      <c r="E546" s="43">
        <v>1686.4</v>
      </c>
      <c r="F546" s="43">
        <v>4959.79</v>
      </c>
      <c r="G546" s="43">
        <v>1788.99</v>
      </c>
      <c r="H546" s="43">
        <v>604.78</v>
      </c>
      <c r="I546" s="43">
        <v>1624.09</v>
      </c>
      <c r="J546" s="43">
        <v>0.99</v>
      </c>
      <c r="K546" s="43">
        <v>376.05</v>
      </c>
      <c r="L546" s="43">
        <v>122.6</v>
      </c>
      <c r="M546" s="44">
        <v>3113</v>
      </c>
      <c r="N546" s="43">
        <v>0</v>
      </c>
      <c r="O546" s="45">
        <f t="shared" si="9"/>
        <v>212882.17999999996</v>
      </c>
    </row>
    <row r="547" spans="1:15" s="2" customFormat="1" ht="15.6" x14ac:dyDescent="0.3">
      <c r="A547" s="1" t="s">
        <v>1090</v>
      </c>
      <c r="B547" s="3" t="s">
        <v>1091</v>
      </c>
      <c r="C547" s="43">
        <v>535440.88</v>
      </c>
      <c r="D547" s="43">
        <v>157888.61000000002</v>
      </c>
      <c r="E547" s="43">
        <v>3609.5899999999997</v>
      </c>
      <c r="F547" s="43">
        <v>8526.99</v>
      </c>
      <c r="G547" s="43">
        <v>15783.63</v>
      </c>
      <c r="H547" s="43">
        <v>2504.35</v>
      </c>
      <c r="I547" s="43">
        <v>14180.65</v>
      </c>
      <c r="J547" s="43">
        <v>8.64</v>
      </c>
      <c r="K547" s="43">
        <v>635.25</v>
      </c>
      <c r="L547" s="43">
        <v>1045.9000000000001</v>
      </c>
      <c r="M547" s="44">
        <v>25258</v>
      </c>
      <c r="N547" s="43">
        <v>0</v>
      </c>
      <c r="O547" s="45">
        <f t="shared" si="9"/>
        <v>764882.49</v>
      </c>
    </row>
    <row r="548" spans="1:15" s="2" customFormat="1" ht="30" x14ac:dyDescent="0.3">
      <c r="A548" s="1" t="s">
        <v>1092</v>
      </c>
      <c r="B548" s="3" t="s">
        <v>1093</v>
      </c>
      <c r="C548" s="43">
        <v>763251.76</v>
      </c>
      <c r="D548" s="43">
        <v>177221.95</v>
      </c>
      <c r="E548" s="43">
        <v>5733.76</v>
      </c>
      <c r="F548" s="43">
        <v>15357.6</v>
      </c>
      <c r="G548" s="43">
        <v>20544.830000000002</v>
      </c>
      <c r="H548" s="43">
        <v>3510.93</v>
      </c>
      <c r="I548" s="43">
        <v>17888.14</v>
      </c>
      <c r="J548" s="43">
        <v>10.9</v>
      </c>
      <c r="K548" s="43">
        <v>1352.97</v>
      </c>
      <c r="L548" s="43">
        <v>1255.3499999999999</v>
      </c>
      <c r="M548" s="44">
        <v>0</v>
      </c>
      <c r="N548" s="43">
        <v>0</v>
      </c>
      <c r="O548" s="45">
        <f t="shared" si="9"/>
        <v>1006128.19</v>
      </c>
    </row>
    <row r="549" spans="1:15" s="2" customFormat="1" ht="15.6" x14ac:dyDescent="0.3">
      <c r="A549" s="1" t="s">
        <v>1094</v>
      </c>
      <c r="B549" s="3" t="s">
        <v>1095</v>
      </c>
      <c r="C549" s="43">
        <v>191848.32000000001</v>
      </c>
      <c r="D549" s="43">
        <v>58915.78</v>
      </c>
      <c r="E549" s="43">
        <v>1988.52</v>
      </c>
      <c r="F549" s="43">
        <v>5745.87</v>
      </c>
      <c r="G549" s="43">
        <v>3900.47</v>
      </c>
      <c r="H549" s="43">
        <v>878.25</v>
      </c>
      <c r="I549" s="43">
        <v>3353.87</v>
      </c>
      <c r="J549" s="43">
        <v>2.04</v>
      </c>
      <c r="K549" s="43">
        <v>431.23</v>
      </c>
      <c r="L549" s="43">
        <v>235.98</v>
      </c>
      <c r="M549" s="44">
        <v>0</v>
      </c>
      <c r="N549" s="43">
        <v>0</v>
      </c>
      <c r="O549" s="45">
        <f t="shared" si="9"/>
        <v>267300.3299999999</v>
      </c>
    </row>
    <row r="550" spans="1:15" s="2" customFormat="1" ht="15.6" x14ac:dyDescent="0.3">
      <c r="A550" s="1" t="s">
        <v>1096</v>
      </c>
      <c r="B550" s="3" t="s">
        <v>1097</v>
      </c>
      <c r="C550" s="43">
        <v>152123.69</v>
      </c>
      <c r="D550" s="43">
        <v>70484.72</v>
      </c>
      <c r="E550" s="43">
        <v>1778.98</v>
      </c>
      <c r="F550" s="43">
        <v>5129.8599999999997</v>
      </c>
      <c r="G550" s="43">
        <v>2230.2800000000002</v>
      </c>
      <c r="H550" s="43">
        <v>700.47</v>
      </c>
      <c r="I550" s="43">
        <v>2123.36</v>
      </c>
      <c r="J550" s="43">
        <v>1.29</v>
      </c>
      <c r="K550" s="43">
        <v>385.3</v>
      </c>
      <c r="L550" s="43">
        <v>169.38</v>
      </c>
      <c r="M550" s="44">
        <v>0</v>
      </c>
      <c r="N550" s="43">
        <v>0</v>
      </c>
      <c r="O550" s="45">
        <f t="shared" si="9"/>
        <v>235127.33</v>
      </c>
    </row>
    <row r="551" spans="1:15" s="2" customFormat="1" ht="15.6" x14ac:dyDescent="0.3">
      <c r="A551" s="1" t="s">
        <v>1098</v>
      </c>
      <c r="B551" s="3" t="s">
        <v>1099</v>
      </c>
      <c r="C551" s="43">
        <v>650157.56000000006</v>
      </c>
      <c r="D551" s="43">
        <v>114262.17</v>
      </c>
      <c r="E551" s="43">
        <v>4726.6900000000005</v>
      </c>
      <c r="F551" s="43">
        <v>11153.83</v>
      </c>
      <c r="G551" s="43">
        <v>16410.79</v>
      </c>
      <c r="H551" s="43">
        <v>3055.98</v>
      </c>
      <c r="I551" s="43">
        <v>15489.51</v>
      </c>
      <c r="J551" s="43">
        <v>9.44</v>
      </c>
      <c r="K551" s="43">
        <v>900.99</v>
      </c>
      <c r="L551" s="43">
        <v>1252.58</v>
      </c>
      <c r="M551" s="44">
        <v>0</v>
      </c>
      <c r="N551" s="43">
        <v>0</v>
      </c>
      <c r="O551" s="45">
        <f t="shared" si="9"/>
        <v>817419.53999999992</v>
      </c>
    </row>
    <row r="552" spans="1:15" s="2" customFormat="1" ht="15.6" x14ac:dyDescent="0.3">
      <c r="A552" s="1" t="s">
        <v>1100</v>
      </c>
      <c r="B552" s="3" t="s">
        <v>1101</v>
      </c>
      <c r="C552" s="43">
        <v>638350.35</v>
      </c>
      <c r="D552" s="43">
        <v>70755.7</v>
      </c>
      <c r="E552" s="43">
        <v>3299.05</v>
      </c>
      <c r="F552" s="43">
        <v>5327.35</v>
      </c>
      <c r="G552" s="43">
        <v>2600.71</v>
      </c>
      <c r="H552" s="43">
        <v>3057.92</v>
      </c>
      <c r="I552" s="43">
        <v>10740.78</v>
      </c>
      <c r="J552" s="43">
        <v>6.54</v>
      </c>
      <c r="K552" s="43">
        <v>378.5</v>
      </c>
      <c r="L552" s="43">
        <v>1551.32</v>
      </c>
      <c r="M552" s="44">
        <v>0</v>
      </c>
      <c r="N552" s="43">
        <v>0</v>
      </c>
      <c r="O552" s="45">
        <f t="shared" si="9"/>
        <v>736068.22</v>
      </c>
    </row>
    <row r="553" spans="1:15" s="2" customFormat="1" ht="15.6" x14ac:dyDescent="0.3">
      <c r="A553" s="1" t="s">
        <v>1102</v>
      </c>
      <c r="B553" s="3" t="s">
        <v>1103</v>
      </c>
      <c r="C553" s="43">
        <v>1429750.61</v>
      </c>
      <c r="D553" s="43">
        <v>508466.39</v>
      </c>
      <c r="E553" s="43">
        <v>12658.9</v>
      </c>
      <c r="F553" s="43">
        <v>33635</v>
      </c>
      <c r="G553" s="43">
        <v>25028.04</v>
      </c>
      <c r="H553" s="43">
        <v>6641.71</v>
      </c>
      <c r="I553" s="43">
        <v>26339.64</v>
      </c>
      <c r="J553" s="43">
        <v>16.05</v>
      </c>
      <c r="K553" s="43">
        <v>2477.1999999999998</v>
      </c>
      <c r="L553" s="43">
        <v>2282.83</v>
      </c>
      <c r="M553" s="44">
        <v>0</v>
      </c>
      <c r="N553" s="43">
        <v>0</v>
      </c>
      <c r="O553" s="45">
        <f t="shared" si="9"/>
        <v>2047296.3699999999</v>
      </c>
    </row>
    <row r="554" spans="1:15" s="2" customFormat="1" ht="15.6" x14ac:dyDescent="0.3">
      <c r="A554" s="1" t="s">
        <v>1104</v>
      </c>
      <c r="B554" s="3" t="s">
        <v>1105</v>
      </c>
      <c r="C554" s="43">
        <v>686943.72</v>
      </c>
      <c r="D554" s="43">
        <v>140728.72999999998</v>
      </c>
      <c r="E554" s="43">
        <v>4982.2999999999993</v>
      </c>
      <c r="F554" s="43">
        <v>11708.89</v>
      </c>
      <c r="G554" s="43">
        <v>16159.72</v>
      </c>
      <c r="H554" s="43">
        <v>3230.71</v>
      </c>
      <c r="I554" s="43">
        <v>15897.59</v>
      </c>
      <c r="J554" s="43">
        <v>9.69</v>
      </c>
      <c r="K554" s="43">
        <v>1068.68</v>
      </c>
      <c r="L554" s="43">
        <v>1318.2</v>
      </c>
      <c r="M554" s="44">
        <v>0</v>
      </c>
      <c r="N554" s="43">
        <v>0</v>
      </c>
      <c r="O554" s="45">
        <f t="shared" si="9"/>
        <v>882048.22999999986</v>
      </c>
    </row>
    <row r="555" spans="1:15" s="2" customFormat="1" ht="15.6" x14ac:dyDescent="0.3">
      <c r="A555" s="1" t="s">
        <v>1106</v>
      </c>
      <c r="B555" s="3" t="s">
        <v>1107</v>
      </c>
      <c r="C555" s="43">
        <v>183658.62</v>
      </c>
      <c r="D555" s="43">
        <v>67405.200000000012</v>
      </c>
      <c r="E555" s="43">
        <v>1853.64</v>
      </c>
      <c r="F555" s="43">
        <v>5294.36</v>
      </c>
      <c r="G555" s="43">
        <v>2509.0500000000002</v>
      </c>
      <c r="H555" s="43">
        <v>842.32</v>
      </c>
      <c r="I555" s="43">
        <v>2686.67</v>
      </c>
      <c r="J555" s="43">
        <v>1.64</v>
      </c>
      <c r="K555" s="43">
        <v>390.67</v>
      </c>
      <c r="L555" s="43">
        <v>237.9</v>
      </c>
      <c r="M555" s="44">
        <v>5834</v>
      </c>
      <c r="N555" s="43">
        <v>0</v>
      </c>
      <c r="O555" s="45">
        <f t="shared" si="9"/>
        <v>270714.07</v>
      </c>
    </row>
    <row r="556" spans="1:15" s="2" customFormat="1" ht="15.6" x14ac:dyDescent="0.3">
      <c r="A556" s="1" t="s">
        <v>1108</v>
      </c>
      <c r="B556" s="3" t="s">
        <v>1109</v>
      </c>
      <c r="C556" s="43">
        <v>361649.44</v>
      </c>
      <c r="D556" s="43">
        <v>111707.16</v>
      </c>
      <c r="E556" s="43">
        <v>3001.89</v>
      </c>
      <c r="F556" s="43">
        <v>8138.1</v>
      </c>
      <c r="G556" s="43">
        <v>5026.93</v>
      </c>
      <c r="H556" s="43">
        <v>1667.08</v>
      </c>
      <c r="I556" s="43">
        <v>5808.8</v>
      </c>
      <c r="J556" s="43">
        <v>3.54</v>
      </c>
      <c r="K556" s="43">
        <v>784.08</v>
      </c>
      <c r="L556" s="43">
        <v>557.15</v>
      </c>
      <c r="M556" s="44">
        <v>0</v>
      </c>
      <c r="N556" s="43">
        <v>0</v>
      </c>
      <c r="O556" s="45">
        <f t="shared" si="9"/>
        <v>498344.17</v>
      </c>
    </row>
    <row r="557" spans="1:15" s="2" customFormat="1" ht="45" x14ac:dyDescent="0.3">
      <c r="A557" s="1" t="s">
        <v>1110</v>
      </c>
      <c r="B557" s="3" t="s">
        <v>1111</v>
      </c>
      <c r="C557" s="43">
        <v>1349077.21</v>
      </c>
      <c r="D557" s="43">
        <v>479244.33</v>
      </c>
      <c r="E557" s="43">
        <v>10514.710000000001</v>
      </c>
      <c r="F557" s="43">
        <v>27481.69</v>
      </c>
      <c r="G557" s="43">
        <v>29048.48</v>
      </c>
      <c r="H557" s="43">
        <v>6247.44</v>
      </c>
      <c r="I557" s="43">
        <v>28141.87</v>
      </c>
      <c r="J557" s="43">
        <v>17.149999999999999</v>
      </c>
      <c r="K557" s="43">
        <v>1990.64</v>
      </c>
      <c r="L557" s="43">
        <v>2303.33</v>
      </c>
      <c r="M557" s="44">
        <v>103628</v>
      </c>
      <c r="N557" s="43">
        <v>0</v>
      </c>
      <c r="O557" s="45">
        <f t="shared" si="9"/>
        <v>2037694.8499999999</v>
      </c>
    </row>
    <row r="558" spans="1:15" s="2" customFormat="1" ht="15.6" x14ac:dyDescent="0.3">
      <c r="A558" s="1" t="s">
        <v>1112</v>
      </c>
      <c r="B558" s="3" t="s">
        <v>1113</v>
      </c>
      <c r="C558" s="43">
        <v>924815.55</v>
      </c>
      <c r="D558" s="43">
        <v>198658.33000000002</v>
      </c>
      <c r="E558" s="43">
        <v>5868.2</v>
      </c>
      <c r="F558" s="43">
        <v>14256.82</v>
      </c>
      <c r="G558" s="43">
        <v>14438.76</v>
      </c>
      <c r="H558" s="43">
        <v>4292.17</v>
      </c>
      <c r="I558" s="43">
        <v>17881.18</v>
      </c>
      <c r="J558" s="43">
        <v>10.89</v>
      </c>
      <c r="K558" s="43">
        <v>1151.92</v>
      </c>
      <c r="L558" s="43">
        <v>1769.25</v>
      </c>
      <c r="M558" s="44">
        <v>92950</v>
      </c>
      <c r="N558" s="43">
        <v>0</v>
      </c>
      <c r="O558" s="45">
        <f t="shared" si="9"/>
        <v>1276093.0699999998</v>
      </c>
    </row>
    <row r="559" spans="1:15" s="2" customFormat="1" ht="15.6" x14ac:dyDescent="0.3">
      <c r="A559" s="1" t="s">
        <v>1114</v>
      </c>
      <c r="B559" s="3" t="s">
        <v>1115</v>
      </c>
      <c r="C559" s="43">
        <v>4135653.89</v>
      </c>
      <c r="D559" s="43">
        <v>1001878.27</v>
      </c>
      <c r="E559" s="43">
        <v>22441.100000000002</v>
      </c>
      <c r="F559" s="43">
        <v>49626.25</v>
      </c>
      <c r="G559" s="43">
        <v>74867.59</v>
      </c>
      <c r="H559" s="43">
        <v>19281.62</v>
      </c>
      <c r="I559" s="43">
        <v>89715.19</v>
      </c>
      <c r="J559" s="43">
        <v>54.66</v>
      </c>
      <c r="K559" s="43">
        <v>3985.94</v>
      </c>
      <c r="L559" s="43">
        <v>8608.64</v>
      </c>
      <c r="M559" s="44">
        <v>0</v>
      </c>
      <c r="N559" s="43">
        <v>0</v>
      </c>
      <c r="O559" s="45">
        <f t="shared" si="9"/>
        <v>5406113.1500000004</v>
      </c>
    </row>
    <row r="560" spans="1:15" s="2" customFormat="1" ht="15.6" x14ac:dyDescent="0.3">
      <c r="A560" s="1" t="s">
        <v>1116</v>
      </c>
      <c r="B560" s="3" t="s">
        <v>1117</v>
      </c>
      <c r="C560" s="43">
        <v>113897.58</v>
      </c>
      <c r="D560" s="43">
        <v>67307.27</v>
      </c>
      <c r="E560" s="43">
        <v>1198.8799999999999</v>
      </c>
      <c r="F560" s="43">
        <v>3307.88</v>
      </c>
      <c r="G560" s="43">
        <v>1022.74</v>
      </c>
      <c r="H560" s="43">
        <v>528.71</v>
      </c>
      <c r="I560" s="43">
        <v>1430.53</v>
      </c>
      <c r="J560" s="43">
        <v>0.87</v>
      </c>
      <c r="K560" s="43">
        <v>287.3</v>
      </c>
      <c r="L560" s="43">
        <v>151.82</v>
      </c>
      <c r="M560" s="44">
        <v>0</v>
      </c>
      <c r="N560" s="43">
        <v>0</v>
      </c>
      <c r="O560" s="45">
        <f t="shared" si="9"/>
        <v>189133.58</v>
      </c>
    </row>
    <row r="561" spans="1:15" s="2" customFormat="1" ht="15.6" x14ac:dyDescent="0.3">
      <c r="A561" s="1" t="s">
        <v>1118</v>
      </c>
      <c r="B561" s="3" t="s">
        <v>1119</v>
      </c>
      <c r="C561" s="43">
        <v>2300299.88</v>
      </c>
      <c r="D561" s="43">
        <v>420222.95</v>
      </c>
      <c r="E561" s="43">
        <v>12518.64</v>
      </c>
      <c r="F561" s="43">
        <v>26518.45</v>
      </c>
      <c r="G561" s="43">
        <v>29697.1</v>
      </c>
      <c r="H561" s="43">
        <v>10775.82</v>
      </c>
      <c r="I561" s="43">
        <v>44775.44</v>
      </c>
      <c r="J561" s="43">
        <v>27.28</v>
      </c>
      <c r="K561" s="43">
        <v>2266.1</v>
      </c>
      <c r="L561" s="43">
        <v>4906.03</v>
      </c>
      <c r="M561" s="44">
        <v>0</v>
      </c>
      <c r="N561" s="43">
        <v>0</v>
      </c>
      <c r="O561" s="45">
        <f t="shared" si="9"/>
        <v>2852007.69</v>
      </c>
    </row>
    <row r="562" spans="1:15" s="2" customFormat="1" ht="15.6" x14ac:dyDescent="0.3">
      <c r="A562" s="1" t="s">
        <v>1120</v>
      </c>
      <c r="B562" s="3" t="s">
        <v>1121</v>
      </c>
      <c r="C562" s="43">
        <v>586024.57999999996</v>
      </c>
      <c r="D562" s="43">
        <v>238096.79</v>
      </c>
      <c r="E562" s="43">
        <v>4883.51</v>
      </c>
      <c r="F562" s="43">
        <v>13372.64</v>
      </c>
      <c r="G562" s="43">
        <v>15044.76</v>
      </c>
      <c r="H562" s="43">
        <v>2695.16</v>
      </c>
      <c r="I562" s="43">
        <v>12768.7</v>
      </c>
      <c r="J562" s="43">
        <v>7.78</v>
      </c>
      <c r="K562" s="43">
        <v>1093</v>
      </c>
      <c r="L562" s="43">
        <v>903.95</v>
      </c>
      <c r="M562" s="44">
        <v>56172</v>
      </c>
      <c r="N562" s="43">
        <v>0</v>
      </c>
      <c r="O562" s="45">
        <f t="shared" si="9"/>
        <v>931062.87</v>
      </c>
    </row>
    <row r="563" spans="1:15" s="2" customFormat="1" ht="15.6" x14ac:dyDescent="0.3">
      <c r="A563" s="1" t="s">
        <v>1122</v>
      </c>
      <c r="B563" s="3" t="s">
        <v>1123</v>
      </c>
      <c r="C563" s="43">
        <v>315197.03000000003</v>
      </c>
      <c r="D563" s="43">
        <v>76521.53</v>
      </c>
      <c r="E563" s="43">
        <v>2702.46</v>
      </c>
      <c r="F563" s="43">
        <v>7113.27</v>
      </c>
      <c r="G563" s="43">
        <v>8586.48</v>
      </c>
      <c r="H563" s="43">
        <v>1464.79</v>
      </c>
      <c r="I563" s="43">
        <v>7345.61</v>
      </c>
      <c r="J563" s="43">
        <v>4.4800000000000004</v>
      </c>
      <c r="K563" s="43">
        <v>535.41</v>
      </c>
      <c r="L563" s="43">
        <v>515.5</v>
      </c>
      <c r="M563" s="44">
        <v>0</v>
      </c>
      <c r="N563" s="43">
        <v>0</v>
      </c>
      <c r="O563" s="45">
        <f t="shared" si="9"/>
        <v>419986.56</v>
      </c>
    </row>
    <row r="564" spans="1:15" s="2" customFormat="1" ht="15.6" x14ac:dyDescent="0.3">
      <c r="A564" s="1" t="s">
        <v>1124</v>
      </c>
      <c r="B564" s="3" t="s">
        <v>1125</v>
      </c>
      <c r="C564" s="43">
        <v>82067.97</v>
      </c>
      <c r="D564" s="43">
        <v>39527.800000000003</v>
      </c>
      <c r="E564" s="43">
        <v>1204.93</v>
      </c>
      <c r="F564" s="43">
        <v>3586.05</v>
      </c>
      <c r="G564" s="43">
        <v>764.72</v>
      </c>
      <c r="H564" s="43">
        <v>376.91</v>
      </c>
      <c r="I564" s="43">
        <v>709.68</v>
      </c>
      <c r="J564" s="43">
        <v>0.43</v>
      </c>
      <c r="K564" s="43">
        <v>290.29000000000002</v>
      </c>
      <c r="L564" s="43">
        <v>54.69</v>
      </c>
      <c r="M564" s="44">
        <v>3839</v>
      </c>
      <c r="N564" s="43">
        <v>0</v>
      </c>
      <c r="O564" s="45">
        <f t="shared" si="9"/>
        <v>132422.46999999997</v>
      </c>
    </row>
    <row r="565" spans="1:15" s="2" customFormat="1" ht="15.6" x14ac:dyDescent="0.3">
      <c r="A565" s="1" t="s">
        <v>1126</v>
      </c>
      <c r="B565" s="3" t="s">
        <v>1127</v>
      </c>
      <c r="C565" s="43">
        <v>2153103.91</v>
      </c>
      <c r="D565" s="43">
        <v>617931.24</v>
      </c>
      <c r="E565" s="43">
        <v>14396.24</v>
      </c>
      <c r="F565" s="43">
        <v>33169.300000000003</v>
      </c>
      <c r="G565" s="43">
        <v>35729</v>
      </c>
      <c r="H565" s="43">
        <v>10105.41</v>
      </c>
      <c r="I565" s="43">
        <v>43815.99</v>
      </c>
      <c r="J565" s="43">
        <v>26.69</v>
      </c>
      <c r="K565" s="43">
        <v>3027.29</v>
      </c>
      <c r="L565" s="43">
        <v>4251.3599999999997</v>
      </c>
      <c r="M565" s="44">
        <v>0</v>
      </c>
      <c r="N565" s="43">
        <v>0</v>
      </c>
      <c r="O565" s="45">
        <f t="shared" si="9"/>
        <v>2915556.4300000006</v>
      </c>
    </row>
    <row r="566" spans="1:15" s="2" customFormat="1" ht="15.6" x14ac:dyDescent="0.3">
      <c r="A566" s="1" t="s">
        <v>1128</v>
      </c>
      <c r="B566" s="3" t="s">
        <v>1129</v>
      </c>
      <c r="C566" s="43">
        <v>159610.88</v>
      </c>
      <c r="D566" s="43">
        <v>32000.400000000001</v>
      </c>
      <c r="E566" s="43">
        <v>1619.3899999999999</v>
      </c>
      <c r="F566" s="43">
        <v>4534.2</v>
      </c>
      <c r="G566" s="43">
        <v>3442.72</v>
      </c>
      <c r="H566" s="43">
        <v>736.83</v>
      </c>
      <c r="I566" s="43">
        <v>3001.17</v>
      </c>
      <c r="J566" s="43">
        <v>1.83</v>
      </c>
      <c r="K566" s="43">
        <v>346.36</v>
      </c>
      <c r="L566" s="43">
        <v>214.82</v>
      </c>
      <c r="M566" s="44">
        <v>4286</v>
      </c>
      <c r="N566" s="43">
        <v>0</v>
      </c>
      <c r="O566" s="45">
        <f t="shared" si="9"/>
        <v>209794.6</v>
      </c>
    </row>
    <row r="567" spans="1:15" s="2" customFormat="1" ht="19.5" customHeight="1" x14ac:dyDescent="0.3">
      <c r="A567" s="1" t="s">
        <v>1130</v>
      </c>
      <c r="B567" s="3" t="s">
        <v>1131</v>
      </c>
      <c r="C567" s="43">
        <v>1934975.16</v>
      </c>
      <c r="D567" s="43">
        <v>170567.2</v>
      </c>
      <c r="E567" s="43">
        <v>14594.27</v>
      </c>
      <c r="F567" s="43">
        <v>36627.97</v>
      </c>
      <c r="G567" s="43">
        <v>57807</v>
      </c>
      <c r="H567" s="43">
        <v>9016.27</v>
      </c>
      <c r="I567" s="43">
        <v>49558.71</v>
      </c>
      <c r="J567" s="43">
        <v>30.19</v>
      </c>
      <c r="K567" s="43">
        <v>2877.36</v>
      </c>
      <c r="L567" s="43">
        <v>3477.92</v>
      </c>
      <c r="M567" s="44">
        <v>0</v>
      </c>
      <c r="N567" s="43">
        <v>0</v>
      </c>
      <c r="O567" s="45">
        <f t="shared" si="9"/>
        <v>2279532.0499999998</v>
      </c>
    </row>
    <row r="568" spans="1:15" s="2" customFormat="1" ht="15.6" x14ac:dyDescent="0.3">
      <c r="A568" s="1" t="s">
        <v>1132</v>
      </c>
      <c r="B568" s="3" t="s">
        <v>1133</v>
      </c>
      <c r="C568" s="43">
        <v>847245.3</v>
      </c>
      <c r="D568" s="43">
        <v>206724.01</v>
      </c>
      <c r="E568" s="43">
        <v>6030.17</v>
      </c>
      <c r="F568" s="43">
        <v>14456.21</v>
      </c>
      <c r="G568" s="43">
        <v>16352.95</v>
      </c>
      <c r="H568" s="43">
        <v>3966.48</v>
      </c>
      <c r="I568" s="43">
        <v>17750.05</v>
      </c>
      <c r="J568" s="43">
        <v>10.81</v>
      </c>
      <c r="K568" s="43">
        <v>1236.47</v>
      </c>
      <c r="L568" s="43">
        <v>1606.46</v>
      </c>
      <c r="M568" s="44">
        <v>44272</v>
      </c>
      <c r="N568" s="43">
        <v>0</v>
      </c>
      <c r="O568" s="45">
        <f t="shared" si="9"/>
        <v>1159650.9099999999</v>
      </c>
    </row>
    <row r="569" spans="1:15" s="2" customFormat="1" ht="15.6" x14ac:dyDescent="0.3">
      <c r="A569" s="1" t="s">
        <v>1134</v>
      </c>
      <c r="B569" s="3" t="s">
        <v>1135</v>
      </c>
      <c r="C569" s="43">
        <v>514171.42</v>
      </c>
      <c r="D569" s="43">
        <v>272152.61</v>
      </c>
      <c r="E569" s="43">
        <v>5710.6500000000005</v>
      </c>
      <c r="F569" s="43">
        <v>16420.95</v>
      </c>
      <c r="G569" s="43">
        <v>7569.12</v>
      </c>
      <c r="H569" s="43">
        <v>2363.89</v>
      </c>
      <c r="I569" s="43">
        <v>7326.57</v>
      </c>
      <c r="J569" s="43">
        <v>4.46</v>
      </c>
      <c r="K569" s="43">
        <v>1229.6500000000001</v>
      </c>
      <c r="L569" s="43">
        <v>605.86</v>
      </c>
      <c r="M569" s="44">
        <v>12360</v>
      </c>
      <c r="N569" s="43">
        <v>0</v>
      </c>
      <c r="O569" s="45">
        <f t="shared" si="9"/>
        <v>839915.17999999993</v>
      </c>
    </row>
    <row r="570" spans="1:15" s="2" customFormat="1" ht="30" x14ac:dyDescent="0.3">
      <c r="A570" s="1" t="s">
        <v>1136</v>
      </c>
      <c r="B570" s="3" t="s">
        <v>1137</v>
      </c>
      <c r="C570" s="43">
        <v>294849.83</v>
      </c>
      <c r="D570" s="43">
        <v>74663.990000000005</v>
      </c>
      <c r="E570" s="43">
        <v>2180.4299999999998</v>
      </c>
      <c r="F570" s="43">
        <v>5285.81</v>
      </c>
      <c r="G570" s="43">
        <v>4206.2</v>
      </c>
      <c r="H570" s="43">
        <v>1380.97</v>
      </c>
      <c r="I570" s="43">
        <v>5437.93</v>
      </c>
      <c r="J570" s="43">
        <v>3.31</v>
      </c>
      <c r="K570" s="43">
        <v>417.01</v>
      </c>
      <c r="L570" s="43">
        <v>552.30999999999995</v>
      </c>
      <c r="M570" s="44">
        <v>0</v>
      </c>
      <c r="N570" s="43">
        <v>0</v>
      </c>
      <c r="O570" s="45">
        <f t="shared" si="9"/>
        <v>388977.79</v>
      </c>
    </row>
    <row r="571" spans="1:15" s="2" customFormat="1" ht="15.6" x14ac:dyDescent="0.3">
      <c r="A571" s="1" t="s">
        <v>1138</v>
      </c>
      <c r="B571" s="3" t="s">
        <v>1139</v>
      </c>
      <c r="C571" s="43">
        <v>165878.69</v>
      </c>
      <c r="D571" s="43">
        <v>45244.800000000003</v>
      </c>
      <c r="E571" s="43">
        <v>1910.3899999999999</v>
      </c>
      <c r="F571" s="43">
        <v>5489.72</v>
      </c>
      <c r="G571" s="43">
        <v>3250.07</v>
      </c>
      <c r="H571" s="43">
        <v>763.86</v>
      </c>
      <c r="I571" s="43">
        <v>2677.24</v>
      </c>
      <c r="J571" s="43">
        <v>1.63</v>
      </c>
      <c r="K571" s="43">
        <v>426.79</v>
      </c>
      <c r="L571" s="43">
        <v>188.11</v>
      </c>
      <c r="M571" s="44">
        <v>0</v>
      </c>
      <c r="N571" s="43">
        <v>0</v>
      </c>
      <c r="O571" s="45">
        <f t="shared" si="9"/>
        <v>225831.3</v>
      </c>
    </row>
    <row r="572" spans="1:15" s="2" customFormat="1" ht="15.6" x14ac:dyDescent="0.3">
      <c r="A572" s="1" t="s">
        <v>1140</v>
      </c>
      <c r="B572" s="3" t="s">
        <v>1141</v>
      </c>
      <c r="C572" s="43">
        <v>214940.84</v>
      </c>
      <c r="D572" s="43">
        <v>87459.48</v>
      </c>
      <c r="E572" s="43">
        <v>2242.64</v>
      </c>
      <c r="F572" s="43">
        <v>6825.89</v>
      </c>
      <c r="G572" s="43">
        <v>3047.09</v>
      </c>
      <c r="H572" s="43">
        <v>967.84</v>
      </c>
      <c r="I572" s="43">
        <v>2853.25</v>
      </c>
      <c r="J572" s="43">
        <v>1.74</v>
      </c>
      <c r="K572" s="43">
        <v>497.97</v>
      </c>
      <c r="L572" s="43">
        <v>226.98</v>
      </c>
      <c r="M572" s="44">
        <v>0</v>
      </c>
      <c r="N572" s="43">
        <v>0</v>
      </c>
      <c r="O572" s="45">
        <f t="shared" si="9"/>
        <v>319063.72000000003</v>
      </c>
    </row>
    <row r="573" spans="1:15" s="2" customFormat="1" ht="15.6" x14ac:dyDescent="0.3">
      <c r="A573" s="1" t="s">
        <v>1142</v>
      </c>
      <c r="B573" s="3" t="s">
        <v>1143</v>
      </c>
      <c r="C573" s="43">
        <v>5408157.9199999999</v>
      </c>
      <c r="D573" s="43">
        <v>1449737.73</v>
      </c>
      <c r="E573" s="43">
        <v>29730.05</v>
      </c>
      <c r="F573" s="43">
        <v>66219.539999999994</v>
      </c>
      <c r="G573" s="43">
        <v>117592.52</v>
      </c>
      <c r="H573" s="43">
        <v>25199.21</v>
      </c>
      <c r="I573" s="43">
        <v>125848.3</v>
      </c>
      <c r="J573" s="43">
        <v>76.67</v>
      </c>
      <c r="K573" s="43">
        <v>4655.43</v>
      </c>
      <c r="L573" s="43">
        <v>11266.62</v>
      </c>
      <c r="M573" s="44">
        <v>0</v>
      </c>
      <c r="N573" s="43">
        <v>0</v>
      </c>
      <c r="O573" s="45">
        <f t="shared" si="9"/>
        <v>7238483.9899999993</v>
      </c>
    </row>
    <row r="574" spans="1:15" s="2" customFormat="1" ht="15.6" x14ac:dyDescent="0.3">
      <c r="A574" s="1" t="s">
        <v>1144</v>
      </c>
      <c r="B574" s="3" t="s">
        <v>1145</v>
      </c>
      <c r="C574" s="43">
        <v>446401.54</v>
      </c>
      <c r="D574" s="43">
        <v>122057.61</v>
      </c>
      <c r="E574" s="43">
        <v>3536.18</v>
      </c>
      <c r="F574" s="43">
        <v>8911.7000000000007</v>
      </c>
      <c r="G574" s="43">
        <v>8066.07</v>
      </c>
      <c r="H574" s="43">
        <v>2084.1799999999998</v>
      </c>
      <c r="I574" s="43">
        <v>8703.3700000000008</v>
      </c>
      <c r="J574" s="43">
        <v>5.3</v>
      </c>
      <c r="K574" s="43">
        <v>657.63</v>
      </c>
      <c r="L574" s="43">
        <v>793.11</v>
      </c>
      <c r="M574" s="44">
        <v>0</v>
      </c>
      <c r="N574" s="43">
        <v>0</v>
      </c>
      <c r="O574" s="45">
        <f t="shared" si="9"/>
        <v>601216.69000000006</v>
      </c>
    </row>
    <row r="575" spans="1:15" s="2" customFormat="1" ht="15.6" x14ac:dyDescent="0.3">
      <c r="A575" s="1" t="s">
        <v>1146</v>
      </c>
      <c r="B575" s="3" t="s">
        <v>1147</v>
      </c>
      <c r="C575" s="43">
        <v>338021.11</v>
      </c>
      <c r="D575" s="43">
        <v>55174.29</v>
      </c>
      <c r="E575" s="43">
        <v>3127.19</v>
      </c>
      <c r="F575" s="43">
        <v>8461.0499999999993</v>
      </c>
      <c r="G575" s="43">
        <v>8762.32</v>
      </c>
      <c r="H575" s="43">
        <v>1566.74</v>
      </c>
      <c r="I575" s="43">
        <v>7268.07</v>
      </c>
      <c r="J575" s="43">
        <v>4.43</v>
      </c>
      <c r="K575" s="43">
        <v>667.06</v>
      </c>
      <c r="L575" s="43">
        <v>510.24</v>
      </c>
      <c r="M575" s="44">
        <v>0</v>
      </c>
      <c r="N575" s="43">
        <v>0</v>
      </c>
      <c r="O575" s="45">
        <f t="shared" si="9"/>
        <v>423562.49999999994</v>
      </c>
    </row>
    <row r="576" spans="1:15" s="2" customFormat="1" ht="15.6" x14ac:dyDescent="0.3">
      <c r="A576" s="1" t="s">
        <v>1148</v>
      </c>
      <c r="B576" s="3" t="s">
        <v>1149</v>
      </c>
      <c r="C576" s="43">
        <v>190350.5</v>
      </c>
      <c r="D576" s="43">
        <v>72233.37</v>
      </c>
      <c r="E576" s="43">
        <v>1783.33</v>
      </c>
      <c r="F576" s="43">
        <v>4901.59</v>
      </c>
      <c r="G576" s="43">
        <v>4269.3100000000004</v>
      </c>
      <c r="H576" s="43">
        <v>879.34</v>
      </c>
      <c r="I576" s="43">
        <v>3783.92</v>
      </c>
      <c r="J576" s="43">
        <v>2.31</v>
      </c>
      <c r="K576" s="43">
        <v>370.26</v>
      </c>
      <c r="L576" s="43">
        <v>278.86</v>
      </c>
      <c r="M576" s="44">
        <v>8105</v>
      </c>
      <c r="N576" s="43">
        <v>0</v>
      </c>
      <c r="O576" s="45">
        <f t="shared" si="9"/>
        <v>286957.79000000004</v>
      </c>
    </row>
    <row r="577" spans="1:15" s="2" customFormat="1" ht="15.6" x14ac:dyDescent="0.3">
      <c r="A577" s="1" t="s">
        <v>1150</v>
      </c>
      <c r="B577" s="3" t="s">
        <v>1151</v>
      </c>
      <c r="C577" s="43">
        <v>202944.6</v>
      </c>
      <c r="D577" s="43">
        <v>81629.319999999992</v>
      </c>
      <c r="E577" s="43">
        <v>2202.83</v>
      </c>
      <c r="F577" s="43">
        <v>6361.6</v>
      </c>
      <c r="G577" s="43">
        <v>3726.17</v>
      </c>
      <c r="H577" s="43">
        <v>930.84</v>
      </c>
      <c r="I577" s="43">
        <v>3250.79</v>
      </c>
      <c r="J577" s="43">
        <v>1.98</v>
      </c>
      <c r="K577" s="43">
        <v>486.22</v>
      </c>
      <c r="L577" s="43">
        <v>240.01</v>
      </c>
      <c r="M577" s="44">
        <v>0</v>
      </c>
      <c r="N577" s="43">
        <v>0</v>
      </c>
      <c r="O577" s="45">
        <f t="shared" si="9"/>
        <v>301774.35999999993</v>
      </c>
    </row>
    <row r="578" spans="1:15" s="2" customFormat="1" ht="15.6" x14ac:dyDescent="0.3">
      <c r="A578" s="1" t="s">
        <v>1152</v>
      </c>
      <c r="B578" s="3" t="s">
        <v>1153</v>
      </c>
      <c r="C578" s="43">
        <v>2820311.48</v>
      </c>
      <c r="D578" s="43">
        <v>688480.46</v>
      </c>
      <c r="E578" s="43">
        <v>16896.530000000002</v>
      </c>
      <c r="F578" s="43">
        <v>37501.31</v>
      </c>
      <c r="G578" s="43">
        <v>55208.57</v>
      </c>
      <c r="H578" s="43">
        <v>13228.14</v>
      </c>
      <c r="I578" s="43">
        <v>62591.12</v>
      </c>
      <c r="J578" s="43">
        <v>38.130000000000003</v>
      </c>
      <c r="K578" s="43">
        <v>3093.7</v>
      </c>
      <c r="L578" s="43">
        <v>5807.75</v>
      </c>
      <c r="M578" s="44">
        <v>242504</v>
      </c>
      <c r="N578" s="43">
        <v>0</v>
      </c>
      <c r="O578" s="45">
        <f t="shared" si="9"/>
        <v>3945661.19</v>
      </c>
    </row>
    <row r="579" spans="1:15" s="2" customFormat="1" ht="18" customHeight="1" x14ac:dyDescent="0.3">
      <c r="A579" s="107" t="s">
        <v>13</v>
      </c>
      <c r="B579" s="108"/>
      <c r="C579" s="45">
        <f>SUM(C9:C578)</f>
        <v>638285380.73999941</v>
      </c>
      <c r="D579" s="45">
        <f t="shared" ref="D579:N579" si="10">SUM(D9:D578)</f>
        <v>156823484.00000006</v>
      </c>
      <c r="E579" s="45">
        <f t="shared" si="10"/>
        <v>4247741.200000002</v>
      </c>
      <c r="F579" s="45">
        <f t="shared" si="10"/>
        <v>9973830.0000000056</v>
      </c>
      <c r="G579" s="45">
        <f t="shared" si="10"/>
        <v>10406262.600000003</v>
      </c>
      <c r="H579" s="45">
        <f t="shared" si="10"/>
        <v>2967564.8000000007</v>
      </c>
      <c r="I579" s="45">
        <f t="shared" si="10"/>
        <v>12682553.799999997</v>
      </c>
      <c r="J579" s="45">
        <f t="shared" si="10"/>
        <v>7726.7999999999975</v>
      </c>
      <c r="K579" s="45">
        <f t="shared" si="10"/>
        <v>764400.20000000065</v>
      </c>
      <c r="L579" s="45">
        <f t="shared" si="10"/>
        <v>1246045.800000001</v>
      </c>
      <c r="M579" s="45">
        <f t="shared" si="10"/>
        <v>41501054</v>
      </c>
      <c r="N579" s="45">
        <f t="shared" si="10"/>
        <v>1384061.54</v>
      </c>
      <c r="O579" s="45">
        <f t="shared" si="9"/>
        <v>880290105.47999942</v>
      </c>
    </row>
    <row r="580" spans="1:15" s="2" customFormat="1" ht="15.6" x14ac:dyDescent="0.3">
      <c r="A580" s="99" t="s">
        <v>1154</v>
      </c>
      <c r="B580" s="99"/>
      <c r="C580" s="99"/>
      <c r="D580" s="99"/>
      <c r="E580" s="99"/>
      <c r="F580" s="99"/>
      <c r="G580" s="99"/>
      <c r="H580" s="99"/>
      <c r="I580" s="99"/>
      <c r="J580" s="99"/>
      <c r="K580" s="99"/>
      <c r="L580" s="46"/>
      <c r="M580" s="47"/>
      <c r="N580" s="48"/>
      <c r="O580" s="49"/>
    </row>
    <row r="581" spans="1:15" s="2" customFormat="1" ht="16.5" customHeight="1" x14ac:dyDescent="0.3">
      <c r="A581" s="50"/>
      <c r="B581" s="51"/>
      <c r="C581" s="51"/>
      <c r="D581" s="51"/>
      <c r="E581" s="51"/>
      <c r="F581" s="51"/>
      <c r="G581" s="51"/>
      <c r="H581" s="51"/>
      <c r="I581" s="51"/>
      <c r="J581" s="51"/>
      <c r="K581" s="51"/>
      <c r="L581" s="52"/>
      <c r="M581" s="53"/>
      <c r="N581" s="54"/>
      <c r="O581" s="55"/>
    </row>
    <row r="582" spans="1:15" s="2" customFormat="1" ht="16.5" customHeight="1" x14ac:dyDescent="0.3">
      <c r="A582" s="50"/>
      <c r="B582" s="51"/>
      <c r="C582" s="51"/>
      <c r="D582" s="56"/>
      <c r="E582" s="56"/>
      <c r="F582" s="56"/>
      <c r="G582" s="51"/>
      <c r="H582" s="51"/>
      <c r="I582" s="51"/>
      <c r="J582" s="51"/>
      <c r="K582" s="51"/>
      <c r="L582" s="52"/>
      <c r="M582" s="53"/>
      <c r="N582" s="54"/>
      <c r="O582" s="55"/>
    </row>
    <row r="583" spans="1:15" s="2" customFormat="1" x14ac:dyDescent="0.3">
      <c r="A583" s="50"/>
      <c r="B583" s="51"/>
      <c r="C583" s="51"/>
      <c r="D583" s="56"/>
      <c r="E583" s="56"/>
      <c r="F583" s="56"/>
      <c r="G583" s="51"/>
      <c r="H583" s="51"/>
      <c r="I583" s="51"/>
      <c r="J583" s="51"/>
      <c r="K583" s="51"/>
      <c r="L583" s="52"/>
      <c r="M583" s="53"/>
      <c r="N583" s="54"/>
      <c r="O583" s="55"/>
    </row>
    <row r="584" spans="1:15" s="2" customFormat="1" ht="15.6" x14ac:dyDescent="0.3">
      <c r="A584" s="103" t="s">
        <v>1164</v>
      </c>
      <c r="B584" s="103"/>
      <c r="C584" s="103"/>
      <c r="D584" s="103"/>
      <c r="E584" s="103"/>
      <c r="F584" s="103"/>
      <c r="G584" s="103"/>
      <c r="H584" s="103"/>
      <c r="I584" s="103"/>
      <c r="J584" s="103"/>
      <c r="K584" s="103"/>
      <c r="L584" s="103"/>
      <c r="M584" s="103"/>
      <c r="N584" s="103"/>
      <c r="O584" s="103"/>
    </row>
    <row r="585" spans="1:15" s="2" customFormat="1" ht="15.6" x14ac:dyDescent="0.3">
      <c r="A585" s="57"/>
      <c r="B585" s="58"/>
      <c r="C585" s="58"/>
      <c r="D585" s="58"/>
      <c r="E585" s="58"/>
      <c r="F585" s="58"/>
      <c r="G585" s="58"/>
      <c r="H585" s="58"/>
      <c r="I585" s="58"/>
      <c r="J585" s="58"/>
      <c r="K585" s="58"/>
      <c r="L585" s="52"/>
      <c r="M585" s="53"/>
      <c r="N585" s="54"/>
      <c r="O585" s="55"/>
    </row>
    <row r="586" spans="1:15" s="2" customFormat="1" ht="15.6" x14ac:dyDescent="0.3">
      <c r="A586" s="57"/>
      <c r="B586" s="58"/>
      <c r="C586" s="58"/>
      <c r="D586" s="58"/>
      <c r="E586" s="58"/>
      <c r="F586" s="58"/>
      <c r="G586" s="58"/>
      <c r="H586" s="58"/>
      <c r="I586" s="58"/>
      <c r="J586" s="58"/>
      <c r="K586" s="58"/>
      <c r="L586" s="52"/>
      <c r="M586" s="53"/>
      <c r="N586" s="54"/>
      <c r="O586" s="55"/>
    </row>
    <row r="587" spans="1:15" s="2" customFormat="1" ht="15.6" x14ac:dyDescent="0.3">
      <c r="A587" s="57"/>
      <c r="B587" s="58"/>
      <c r="C587" s="58"/>
      <c r="D587" s="58"/>
      <c r="E587" s="58"/>
      <c r="F587" s="58"/>
      <c r="G587" s="58"/>
      <c r="H587" s="58"/>
      <c r="I587" s="58"/>
      <c r="J587" s="58"/>
      <c r="K587" s="58"/>
      <c r="L587" s="52"/>
      <c r="M587" s="53"/>
      <c r="N587" s="54"/>
      <c r="O587" s="55"/>
    </row>
    <row r="588" spans="1:15" s="2" customFormat="1" ht="15.6" x14ac:dyDescent="0.3">
      <c r="A588" s="104" t="s">
        <v>1155</v>
      </c>
      <c r="B588" s="104"/>
      <c r="C588" s="104"/>
      <c r="D588" s="104"/>
      <c r="E588" s="104"/>
      <c r="F588" s="104"/>
      <c r="G588" s="104"/>
      <c r="H588" s="104"/>
      <c r="I588" s="104"/>
      <c r="J588" s="104"/>
      <c r="K588" s="104"/>
      <c r="L588" s="104"/>
      <c r="M588" s="104"/>
      <c r="N588" s="104"/>
      <c r="O588" s="104"/>
    </row>
    <row r="589" spans="1:15" s="2" customFormat="1" ht="15.6" x14ac:dyDescent="0.3">
      <c r="A589" s="104" t="s">
        <v>1156</v>
      </c>
      <c r="B589" s="104"/>
      <c r="C589" s="104"/>
      <c r="D589" s="104"/>
      <c r="E589" s="104"/>
      <c r="F589" s="104"/>
      <c r="G589" s="104"/>
      <c r="H589" s="104"/>
      <c r="I589" s="104"/>
      <c r="J589" s="104"/>
      <c r="K589" s="104"/>
      <c r="L589" s="104"/>
      <c r="M589" s="104"/>
      <c r="N589" s="104"/>
      <c r="O589" s="104"/>
    </row>
    <row r="590" spans="1:15" x14ac:dyDescent="0.3">
      <c r="A590" s="26"/>
      <c r="B590" s="27"/>
      <c r="C590" s="27"/>
      <c r="D590" s="28"/>
      <c r="E590" s="29"/>
      <c r="F590" s="29"/>
      <c r="G590" s="21"/>
      <c r="H590" s="21"/>
      <c r="I590" s="21"/>
      <c r="J590" s="21"/>
      <c r="K590" s="21"/>
      <c r="L590" s="22"/>
      <c r="M590" s="23"/>
      <c r="N590" s="24"/>
      <c r="O590" s="25"/>
    </row>
    <row r="591" spans="1:15" x14ac:dyDescent="0.3">
      <c r="A591" s="30"/>
      <c r="B591" s="19"/>
      <c r="C591" s="19"/>
      <c r="D591" s="20"/>
      <c r="E591" s="20"/>
      <c r="F591" s="20"/>
      <c r="G591" s="17"/>
      <c r="H591" s="17"/>
      <c r="I591" s="17"/>
      <c r="J591" s="17"/>
      <c r="K591" s="17"/>
      <c r="L591" s="10"/>
      <c r="M591" s="11"/>
      <c r="N591" s="12"/>
      <c r="O591" s="8"/>
    </row>
    <row r="592" spans="1:15" x14ac:dyDescent="0.3">
      <c r="A592" s="98"/>
      <c r="B592" s="98"/>
      <c r="C592" s="98"/>
      <c r="D592" s="98"/>
      <c r="E592" s="98"/>
      <c r="F592" s="98"/>
      <c r="G592" s="98"/>
      <c r="H592" s="98"/>
      <c r="I592" s="98"/>
      <c r="J592" s="98"/>
      <c r="K592" s="98"/>
      <c r="L592" s="10"/>
      <c r="M592" s="11"/>
      <c r="N592" s="12"/>
      <c r="O592" s="8"/>
    </row>
    <row r="593" spans="1:15" x14ac:dyDescent="0.3">
      <c r="A593" s="98"/>
      <c r="B593" s="98"/>
      <c r="C593" s="98"/>
      <c r="D593" s="98"/>
      <c r="E593" s="98"/>
      <c r="F593" s="98"/>
      <c r="G593" s="98"/>
      <c r="H593" s="98"/>
      <c r="I593" s="98"/>
      <c r="J593" s="98"/>
      <c r="K593" s="98"/>
      <c r="L593" s="10"/>
      <c r="M593" s="11"/>
      <c r="N593" s="12"/>
      <c r="O593" s="8"/>
    </row>
    <row r="594" spans="1:15" x14ac:dyDescent="0.3">
      <c r="A594" s="98"/>
      <c r="B594" s="98"/>
      <c r="C594" s="98"/>
      <c r="D594" s="98"/>
      <c r="E594" s="98"/>
      <c r="F594" s="98"/>
      <c r="G594" s="98"/>
      <c r="H594" s="98"/>
      <c r="I594" s="98"/>
      <c r="J594" s="98"/>
      <c r="K594" s="98"/>
      <c r="L594" s="10"/>
      <c r="M594" s="11"/>
      <c r="N594" s="12"/>
    </row>
    <row r="595" spans="1:15" x14ac:dyDescent="0.3">
      <c r="A595" s="98"/>
      <c r="B595" s="98"/>
      <c r="C595" s="98"/>
      <c r="D595" s="98"/>
      <c r="E595" s="98"/>
      <c r="F595" s="98"/>
      <c r="G595" s="98"/>
      <c r="H595" s="98"/>
      <c r="I595" s="98"/>
      <c r="J595" s="98"/>
      <c r="K595" s="98"/>
      <c r="L595" s="10"/>
      <c r="M595" s="11"/>
      <c r="N595" s="12"/>
    </row>
  </sheetData>
  <mergeCells count="8">
    <mergeCell ref="A7:O7"/>
    <mergeCell ref="A594:K595"/>
    <mergeCell ref="A580:K580"/>
    <mergeCell ref="A592:K593"/>
    <mergeCell ref="A579:B579"/>
    <mergeCell ref="A584:O584"/>
    <mergeCell ref="A588:O588"/>
    <mergeCell ref="A589:O589"/>
  </mergeCells>
  <pageMargins left="0.39370078740157483" right="0.27559055118110237" top="0.55118110236220474" bottom="0.62992125984251968" header="0.31496062992125984" footer="0.31496062992125984"/>
  <pageSetup scale="38" firstPageNumber="19" fitToHeight="0" orientation="landscape" r:id="rId1"/>
  <headerFooter>
    <oddFooter>Página 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593"/>
  <sheetViews>
    <sheetView view="pageBreakPreview" zoomScale="60" zoomScaleNormal="70" workbookViewId="0">
      <selection activeCell="A8" sqref="A8"/>
    </sheetView>
  </sheetViews>
  <sheetFormatPr baseColWidth="10" defaultColWidth="11.44140625" defaultRowHeight="14.4" x14ac:dyDescent="0.3"/>
  <cols>
    <col min="1" max="1" width="13.44140625" style="13" customWidth="1"/>
    <col min="2" max="2" width="43.5546875" style="13" customWidth="1"/>
    <col min="3" max="3" width="24.109375" style="13" customWidth="1"/>
    <col min="4" max="4" width="26.109375" style="13" customWidth="1"/>
    <col min="5" max="5" width="19.21875" style="13" customWidth="1"/>
    <col min="6" max="6" width="20.21875" style="13" customWidth="1"/>
    <col min="7" max="7" width="20.6640625" style="13" customWidth="1"/>
    <col min="8" max="8" width="24.33203125" style="13" customWidth="1"/>
    <col min="9" max="9" width="21.6640625" style="13" customWidth="1"/>
    <col min="10" max="10" width="20.44140625" style="13" customWidth="1"/>
    <col min="11" max="11" width="19.6640625" style="13" customWidth="1"/>
    <col min="12" max="12" width="22" style="13" customWidth="1"/>
    <col min="13" max="13" width="24.6640625" style="13" customWidth="1"/>
    <col min="14" max="14" width="21.109375" style="13" customWidth="1"/>
    <col min="15" max="15" width="33.44140625" style="13" customWidth="1"/>
    <col min="16" max="16384" width="11.44140625" style="13"/>
  </cols>
  <sheetData>
    <row r="1" spans="1:15" s="2" customFormat="1" x14ac:dyDescent="0.3">
      <c r="A1" s="59"/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</row>
    <row r="2" spans="1:15" s="2" customFormat="1" x14ac:dyDescent="0.3">
      <c r="A2" s="39"/>
      <c r="B2" s="39"/>
      <c r="C2" s="39"/>
      <c r="D2" s="39"/>
      <c r="E2" s="39"/>
      <c r="F2" s="39"/>
      <c r="G2" s="39"/>
      <c r="H2" s="39"/>
      <c r="I2" s="39"/>
      <c r="J2" s="39"/>
      <c r="K2" s="40"/>
      <c r="L2" s="41"/>
      <c r="M2" s="41"/>
      <c r="N2" s="42"/>
      <c r="O2" s="39"/>
    </row>
    <row r="3" spans="1:15" s="2" customFormat="1" x14ac:dyDescent="0.3">
      <c r="A3" s="39"/>
      <c r="B3" s="39"/>
      <c r="C3" s="39"/>
      <c r="D3" s="39"/>
      <c r="E3" s="39"/>
      <c r="F3" s="39"/>
      <c r="G3" s="39"/>
      <c r="H3" s="39"/>
      <c r="I3" s="39"/>
      <c r="J3" s="39"/>
      <c r="K3" s="40"/>
      <c r="L3" s="41"/>
      <c r="M3" s="41"/>
      <c r="N3" s="42"/>
      <c r="O3" s="39"/>
    </row>
    <row r="4" spans="1:15" s="2" customFormat="1" x14ac:dyDescent="0.3">
      <c r="A4" s="39"/>
      <c r="B4" s="39"/>
      <c r="C4" s="39"/>
      <c r="D4" s="39"/>
      <c r="E4" s="39"/>
      <c r="F4" s="39"/>
      <c r="G4" s="39"/>
      <c r="H4" s="39"/>
      <c r="I4" s="39"/>
      <c r="J4" s="39"/>
      <c r="K4" s="40"/>
      <c r="L4" s="41"/>
      <c r="M4" s="41"/>
      <c r="N4" s="42"/>
      <c r="O4" s="39"/>
    </row>
    <row r="5" spans="1:15" s="2" customFormat="1" x14ac:dyDescent="0.3">
      <c r="A5" s="39"/>
      <c r="B5" s="39"/>
      <c r="C5" s="39"/>
      <c r="D5" s="39"/>
      <c r="E5" s="39"/>
      <c r="F5" s="39"/>
      <c r="G5" s="39"/>
      <c r="H5" s="39"/>
      <c r="I5" s="39"/>
      <c r="J5" s="39"/>
      <c r="K5" s="40"/>
      <c r="L5" s="41"/>
      <c r="M5" s="41"/>
      <c r="N5" s="42"/>
      <c r="O5" s="39"/>
    </row>
    <row r="6" spans="1:15" s="2" customFormat="1" ht="29.1" customHeight="1" x14ac:dyDescent="0.3">
      <c r="A6" s="39"/>
      <c r="B6" s="39"/>
      <c r="C6" s="39"/>
      <c r="D6" s="39"/>
      <c r="E6" s="39"/>
      <c r="F6" s="39"/>
      <c r="G6" s="39"/>
      <c r="H6" s="39"/>
      <c r="I6" s="39"/>
      <c r="J6" s="39"/>
      <c r="K6" s="40"/>
      <c r="L6" s="41"/>
      <c r="M6" s="41"/>
      <c r="N6" s="42"/>
      <c r="O6" s="39"/>
    </row>
    <row r="7" spans="1:15" s="2" customFormat="1" ht="32.25" customHeight="1" x14ac:dyDescent="0.3">
      <c r="A7" s="109" t="s">
        <v>1166</v>
      </c>
      <c r="B7" s="109"/>
      <c r="C7" s="109"/>
      <c r="D7" s="109"/>
      <c r="E7" s="109"/>
      <c r="F7" s="109"/>
      <c r="G7" s="109"/>
      <c r="H7" s="109"/>
      <c r="I7" s="109"/>
      <c r="J7" s="109"/>
      <c r="K7" s="109"/>
      <c r="L7" s="109"/>
      <c r="M7" s="109"/>
      <c r="N7" s="109"/>
      <c r="O7" s="109"/>
    </row>
    <row r="8" spans="1:15" s="2" customFormat="1" ht="152.25" customHeight="1" x14ac:dyDescent="0.3">
      <c r="A8" s="7" t="s">
        <v>0</v>
      </c>
      <c r="B8" s="36" t="s">
        <v>1</v>
      </c>
      <c r="C8" s="7" t="s">
        <v>2</v>
      </c>
      <c r="D8" s="7" t="s">
        <v>3</v>
      </c>
      <c r="E8" s="7" t="s">
        <v>4</v>
      </c>
      <c r="F8" s="7" t="s">
        <v>5</v>
      </c>
      <c r="G8" s="7" t="s">
        <v>6</v>
      </c>
      <c r="H8" s="7" t="s">
        <v>7</v>
      </c>
      <c r="I8" s="7" t="s">
        <v>8</v>
      </c>
      <c r="J8" s="7" t="s">
        <v>9</v>
      </c>
      <c r="K8" s="7" t="s">
        <v>10</v>
      </c>
      <c r="L8" s="7" t="s">
        <v>11</v>
      </c>
      <c r="M8" s="7" t="s">
        <v>1161</v>
      </c>
      <c r="N8" s="7" t="s">
        <v>12</v>
      </c>
      <c r="O8" s="7" t="s">
        <v>13</v>
      </c>
    </row>
    <row r="9" spans="1:15" s="2" customFormat="1" ht="15.6" x14ac:dyDescent="0.3">
      <c r="A9" s="60" t="s">
        <v>14</v>
      </c>
      <c r="B9" s="61" t="s">
        <v>15</v>
      </c>
      <c r="C9" s="62">
        <v>149651.86000000002</v>
      </c>
      <c r="D9" s="62">
        <v>53141.599999999999</v>
      </c>
      <c r="E9" s="62">
        <v>2380.13</v>
      </c>
      <c r="F9" s="62">
        <v>5654.0499999999993</v>
      </c>
      <c r="G9" s="62">
        <v>2166.3200000000002</v>
      </c>
      <c r="H9" s="62">
        <v>674.21</v>
      </c>
      <c r="I9" s="62">
        <v>1639.87</v>
      </c>
      <c r="J9" s="62">
        <v>458.79</v>
      </c>
      <c r="K9" s="62">
        <v>170.09</v>
      </c>
      <c r="L9" s="63">
        <v>0</v>
      </c>
      <c r="M9" s="63">
        <v>2149.73</v>
      </c>
      <c r="N9" s="62">
        <v>0</v>
      </c>
      <c r="O9" s="64">
        <f>SUM(C9:N9)</f>
        <v>218086.65000000002</v>
      </c>
    </row>
    <row r="10" spans="1:15" s="2" customFormat="1" ht="15.6" x14ac:dyDescent="0.3">
      <c r="A10" s="65" t="s">
        <v>16</v>
      </c>
      <c r="B10" s="61" t="s">
        <v>17</v>
      </c>
      <c r="C10" s="62">
        <v>4188187.21</v>
      </c>
      <c r="D10" s="62">
        <v>2548955.9900000002</v>
      </c>
      <c r="E10" s="62">
        <v>54973.89</v>
      </c>
      <c r="F10" s="62">
        <v>54990.750000000007</v>
      </c>
      <c r="G10" s="62">
        <v>115746.71</v>
      </c>
      <c r="H10" s="62">
        <v>18922.27</v>
      </c>
      <c r="I10" s="62">
        <v>95418.01</v>
      </c>
      <c r="J10" s="62">
        <v>6016.5</v>
      </c>
      <c r="K10" s="62">
        <v>10912.76</v>
      </c>
      <c r="L10" s="63">
        <v>0</v>
      </c>
      <c r="M10" s="63">
        <v>13927.81</v>
      </c>
      <c r="N10" s="62">
        <v>42150.05</v>
      </c>
      <c r="O10" s="64">
        <f t="shared" ref="O10:O72" si="0">SUM(C10:N10)</f>
        <v>7150201.9499999983</v>
      </c>
    </row>
    <row r="11" spans="1:15" s="2" customFormat="1" ht="15.6" x14ac:dyDescent="0.3">
      <c r="A11" s="65" t="s">
        <v>18</v>
      </c>
      <c r="B11" s="61" t="s">
        <v>19</v>
      </c>
      <c r="C11" s="62">
        <v>258930.53000000003</v>
      </c>
      <c r="D11" s="62">
        <v>49565.599999999999</v>
      </c>
      <c r="E11" s="62">
        <v>3709.7799999999997</v>
      </c>
      <c r="F11" s="62">
        <v>6004.25</v>
      </c>
      <c r="G11" s="62">
        <v>6644.58</v>
      </c>
      <c r="H11" s="62">
        <v>1169.79</v>
      </c>
      <c r="I11" s="62">
        <v>4996.1899999999996</v>
      </c>
      <c r="J11" s="62">
        <v>542.95000000000005</v>
      </c>
      <c r="K11" s="62">
        <v>522.32000000000005</v>
      </c>
      <c r="L11" s="63">
        <v>0</v>
      </c>
      <c r="M11" s="63">
        <v>2603.04</v>
      </c>
      <c r="N11" s="62">
        <v>0</v>
      </c>
      <c r="O11" s="64">
        <f t="shared" si="0"/>
        <v>334689.03000000003</v>
      </c>
    </row>
    <row r="12" spans="1:15" s="2" customFormat="1" ht="15.6" x14ac:dyDescent="0.3">
      <c r="A12" s="65" t="s">
        <v>20</v>
      </c>
      <c r="B12" s="61" t="s">
        <v>21</v>
      </c>
      <c r="C12" s="62">
        <v>151564.02999999997</v>
      </c>
      <c r="D12" s="62">
        <v>83093.76999999999</v>
      </c>
      <c r="E12" s="62">
        <v>2155.66</v>
      </c>
      <c r="F12" s="62">
        <v>3316.59</v>
      </c>
      <c r="G12" s="62">
        <v>2811.64</v>
      </c>
      <c r="H12" s="62">
        <v>685.94</v>
      </c>
      <c r="I12" s="62">
        <v>2541.92</v>
      </c>
      <c r="J12" s="62">
        <v>333.14</v>
      </c>
      <c r="K12" s="62">
        <v>316.67</v>
      </c>
      <c r="L12" s="63">
        <v>0</v>
      </c>
      <c r="M12" s="63">
        <v>2220.41</v>
      </c>
      <c r="N12" s="62">
        <v>0</v>
      </c>
      <c r="O12" s="64">
        <f t="shared" si="0"/>
        <v>249039.77000000002</v>
      </c>
    </row>
    <row r="13" spans="1:15" s="2" customFormat="1" ht="15.6" x14ac:dyDescent="0.3">
      <c r="A13" s="65" t="s">
        <v>22</v>
      </c>
      <c r="B13" s="61" t="s">
        <v>23</v>
      </c>
      <c r="C13" s="62">
        <v>2250712.5399999996</v>
      </c>
      <c r="D13" s="62">
        <v>535123.19999999995</v>
      </c>
      <c r="E13" s="62">
        <v>28740.760000000002</v>
      </c>
      <c r="F13" s="62">
        <v>30469.24</v>
      </c>
      <c r="G13" s="62">
        <v>38470.199999999997</v>
      </c>
      <c r="H13" s="62">
        <v>10077.27</v>
      </c>
      <c r="I13" s="62">
        <v>40451.949999999997</v>
      </c>
      <c r="J13" s="62">
        <v>3066.47</v>
      </c>
      <c r="K13" s="62">
        <v>5674.62</v>
      </c>
      <c r="L13" s="63">
        <v>0</v>
      </c>
      <c r="M13" s="63">
        <v>5981.34</v>
      </c>
      <c r="N13" s="62">
        <v>0</v>
      </c>
      <c r="O13" s="64">
        <f t="shared" si="0"/>
        <v>2948767.59</v>
      </c>
    </row>
    <row r="14" spans="1:15" s="2" customFormat="1" ht="15.6" x14ac:dyDescent="0.3">
      <c r="A14" s="65" t="s">
        <v>24</v>
      </c>
      <c r="B14" s="61" t="s">
        <v>25</v>
      </c>
      <c r="C14" s="62">
        <v>2944728.56</v>
      </c>
      <c r="D14" s="62">
        <v>1229232.55</v>
      </c>
      <c r="E14" s="62">
        <v>35870.33</v>
      </c>
      <c r="F14" s="62">
        <v>22490.13</v>
      </c>
      <c r="G14" s="62">
        <v>52017.61</v>
      </c>
      <c r="H14" s="62">
        <v>13237.39</v>
      </c>
      <c r="I14" s="62">
        <v>57890.61</v>
      </c>
      <c r="J14" s="62">
        <v>3054.98</v>
      </c>
      <c r="K14" s="62">
        <v>8491.9500000000007</v>
      </c>
      <c r="L14" s="63">
        <v>137987</v>
      </c>
      <c r="M14" s="63">
        <v>7363.86</v>
      </c>
      <c r="N14" s="62">
        <v>0</v>
      </c>
      <c r="O14" s="64">
        <f t="shared" si="0"/>
        <v>4512364.9700000016</v>
      </c>
    </row>
    <row r="15" spans="1:15" s="2" customFormat="1" ht="15.6" x14ac:dyDescent="0.3">
      <c r="A15" s="65" t="s">
        <v>26</v>
      </c>
      <c r="B15" s="61" t="s">
        <v>27</v>
      </c>
      <c r="C15" s="62">
        <v>307178.09999999998</v>
      </c>
      <c r="D15" s="62">
        <v>84463.28</v>
      </c>
      <c r="E15" s="62">
        <v>4513.8500000000004</v>
      </c>
      <c r="F15" s="62">
        <v>9098.5199999999986</v>
      </c>
      <c r="G15" s="62">
        <v>6402.23</v>
      </c>
      <c r="H15" s="62">
        <v>1378.24</v>
      </c>
      <c r="I15" s="62">
        <v>4669.95</v>
      </c>
      <c r="J15" s="62">
        <v>779.03</v>
      </c>
      <c r="K15" s="62">
        <v>484.36</v>
      </c>
      <c r="L15" s="63">
        <v>0</v>
      </c>
      <c r="M15" s="63">
        <v>2562.66</v>
      </c>
      <c r="N15" s="62">
        <v>0</v>
      </c>
      <c r="O15" s="64">
        <f t="shared" si="0"/>
        <v>421530.22</v>
      </c>
    </row>
    <row r="16" spans="1:15" s="2" customFormat="1" ht="15.6" x14ac:dyDescent="0.3">
      <c r="A16" s="65" t="s">
        <v>28</v>
      </c>
      <c r="B16" s="61" t="s">
        <v>29</v>
      </c>
      <c r="C16" s="62">
        <v>155253.01</v>
      </c>
      <c r="D16" s="62">
        <v>61176.959999999999</v>
      </c>
      <c r="E16" s="62">
        <v>2207.77</v>
      </c>
      <c r="F16" s="62">
        <v>4012.4600000000005</v>
      </c>
      <c r="G16" s="62">
        <v>1880.88</v>
      </c>
      <c r="H16" s="62">
        <v>695.52</v>
      </c>
      <c r="I16" s="62">
        <v>1975.32</v>
      </c>
      <c r="J16" s="62">
        <v>330.59</v>
      </c>
      <c r="K16" s="62">
        <v>280.12</v>
      </c>
      <c r="L16" s="63">
        <v>0</v>
      </c>
      <c r="M16" s="63">
        <v>2121.3000000000002</v>
      </c>
      <c r="N16" s="62">
        <v>0</v>
      </c>
      <c r="O16" s="64">
        <f t="shared" si="0"/>
        <v>229933.92999999996</v>
      </c>
    </row>
    <row r="17" spans="1:15" s="2" customFormat="1" ht="15.6" x14ac:dyDescent="0.3">
      <c r="A17" s="65" t="s">
        <v>30</v>
      </c>
      <c r="B17" s="61" t="s">
        <v>31</v>
      </c>
      <c r="C17" s="62">
        <v>597998.5</v>
      </c>
      <c r="D17" s="62">
        <v>167022.62</v>
      </c>
      <c r="E17" s="62">
        <v>7772.74</v>
      </c>
      <c r="F17" s="62">
        <v>9868.0499999999993</v>
      </c>
      <c r="G17" s="62">
        <v>17631.09</v>
      </c>
      <c r="H17" s="62">
        <v>2679.42</v>
      </c>
      <c r="I17" s="62">
        <v>13370.3</v>
      </c>
      <c r="J17" s="62">
        <v>1043.47</v>
      </c>
      <c r="K17" s="62">
        <v>1386.75</v>
      </c>
      <c r="L17" s="63">
        <v>0</v>
      </c>
      <c r="M17" s="63">
        <v>3748.28</v>
      </c>
      <c r="N17" s="62">
        <v>0</v>
      </c>
      <c r="O17" s="64">
        <f t="shared" si="0"/>
        <v>822521.22000000009</v>
      </c>
    </row>
    <row r="18" spans="1:15" s="2" customFormat="1" ht="15.6" x14ac:dyDescent="0.3">
      <c r="A18" s="65" t="s">
        <v>32</v>
      </c>
      <c r="B18" s="61" t="s">
        <v>33</v>
      </c>
      <c r="C18" s="62">
        <v>2882587.08</v>
      </c>
      <c r="D18" s="62">
        <v>625444.43000000005</v>
      </c>
      <c r="E18" s="62">
        <v>36619.75</v>
      </c>
      <c r="F18" s="62">
        <v>4273.32</v>
      </c>
      <c r="G18" s="62">
        <v>33900.22</v>
      </c>
      <c r="H18" s="62">
        <v>13234.42</v>
      </c>
      <c r="I18" s="62">
        <v>55996.54</v>
      </c>
      <c r="J18" s="62">
        <v>1892.22</v>
      </c>
      <c r="K18" s="62">
        <v>9918.43</v>
      </c>
      <c r="L18" s="63">
        <v>0</v>
      </c>
      <c r="M18" s="63">
        <v>5506.51</v>
      </c>
      <c r="N18" s="62">
        <v>0</v>
      </c>
      <c r="O18" s="64">
        <f t="shared" si="0"/>
        <v>3669372.9200000004</v>
      </c>
    </row>
    <row r="19" spans="1:15" s="2" customFormat="1" ht="15.6" x14ac:dyDescent="0.3">
      <c r="A19" s="65" t="s">
        <v>34</v>
      </c>
      <c r="B19" s="61" t="s">
        <v>35</v>
      </c>
      <c r="C19" s="62">
        <v>162464.9</v>
      </c>
      <c r="D19" s="62">
        <v>83353.62</v>
      </c>
      <c r="E19" s="62">
        <v>2416.3200000000002</v>
      </c>
      <c r="F19" s="62">
        <v>4386.5</v>
      </c>
      <c r="G19" s="62">
        <v>3669.32</v>
      </c>
      <c r="H19" s="62">
        <v>734.73</v>
      </c>
      <c r="I19" s="62">
        <v>2776.56</v>
      </c>
      <c r="J19" s="62">
        <v>380.36</v>
      </c>
      <c r="K19" s="62">
        <v>293.89999999999998</v>
      </c>
      <c r="L19" s="63">
        <v>0</v>
      </c>
      <c r="M19" s="63">
        <v>2298.8000000000002</v>
      </c>
      <c r="N19" s="62">
        <v>0</v>
      </c>
      <c r="O19" s="64">
        <f t="shared" si="0"/>
        <v>262775.01</v>
      </c>
    </row>
    <row r="20" spans="1:15" s="2" customFormat="1" ht="15.6" x14ac:dyDescent="0.3">
      <c r="A20" s="65" t="s">
        <v>36</v>
      </c>
      <c r="B20" s="61" t="s">
        <v>37</v>
      </c>
      <c r="C20" s="62">
        <v>1242649.07</v>
      </c>
      <c r="D20" s="62">
        <v>94580.06</v>
      </c>
      <c r="E20" s="62">
        <v>16288.630000000001</v>
      </c>
      <c r="F20" s="62">
        <v>10001.260000000002</v>
      </c>
      <c r="G20" s="62">
        <v>29815.13</v>
      </c>
      <c r="H20" s="62">
        <v>5669.38</v>
      </c>
      <c r="I20" s="62">
        <v>27828.32</v>
      </c>
      <c r="J20" s="62">
        <v>1354.09</v>
      </c>
      <c r="K20" s="62">
        <v>3723.8</v>
      </c>
      <c r="L20" s="63">
        <v>0</v>
      </c>
      <c r="M20" s="63">
        <v>4893.24</v>
      </c>
      <c r="N20" s="62">
        <v>0</v>
      </c>
      <c r="O20" s="64">
        <f t="shared" si="0"/>
        <v>1436802.98</v>
      </c>
    </row>
    <row r="21" spans="1:15" s="2" customFormat="1" ht="15.6" x14ac:dyDescent="0.3">
      <c r="A21" s="65" t="s">
        <v>38</v>
      </c>
      <c r="B21" s="61" t="s">
        <v>39</v>
      </c>
      <c r="C21" s="62">
        <v>561179.77000000014</v>
      </c>
      <c r="D21" s="62">
        <v>248792.74000000002</v>
      </c>
      <c r="E21" s="62">
        <v>7501.51</v>
      </c>
      <c r="F21" s="62">
        <v>10699.72</v>
      </c>
      <c r="G21" s="62">
        <v>7703.38</v>
      </c>
      <c r="H21" s="62">
        <v>2516.85</v>
      </c>
      <c r="I21" s="62">
        <v>8444.1200000000008</v>
      </c>
      <c r="J21" s="62">
        <v>1070.0999999999999</v>
      </c>
      <c r="K21" s="62">
        <v>1223.01</v>
      </c>
      <c r="L21" s="63">
        <v>15235</v>
      </c>
      <c r="M21" s="63">
        <v>2734.84</v>
      </c>
      <c r="N21" s="62">
        <v>0</v>
      </c>
      <c r="O21" s="64">
        <f t="shared" si="0"/>
        <v>867101.04</v>
      </c>
    </row>
    <row r="22" spans="1:15" s="2" customFormat="1" ht="15.6" x14ac:dyDescent="0.3">
      <c r="A22" s="65" t="s">
        <v>40</v>
      </c>
      <c r="B22" s="61" t="s">
        <v>41</v>
      </c>
      <c r="C22" s="62">
        <v>4298620.43</v>
      </c>
      <c r="D22" s="62">
        <v>1467851.83</v>
      </c>
      <c r="E22" s="62">
        <v>54598.210000000006</v>
      </c>
      <c r="F22" s="62">
        <v>49874.96</v>
      </c>
      <c r="G22" s="62">
        <v>70248.05</v>
      </c>
      <c r="H22" s="62">
        <v>19554.11</v>
      </c>
      <c r="I22" s="62">
        <v>77727.33</v>
      </c>
      <c r="J22" s="62">
        <v>7334.48</v>
      </c>
      <c r="K22" s="62">
        <v>11238.43</v>
      </c>
      <c r="L22" s="63">
        <v>0</v>
      </c>
      <c r="M22" s="63">
        <v>9388.07</v>
      </c>
      <c r="N22" s="62">
        <v>0</v>
      </c>
      <c r="O22" s="64">
        <f t="shared" si="0"/>
        <v>6066435.9000000004</v>
      </c>
    </row>
    <row r="23" spans="1:15" s="2" customFormat="1" ht="15.6" x14ac:dyDescent="0.3">
      <c r="A23" s="65" t="s">
        <v>42</v>
      </c>
      <c r="B23" s="61" t="s">
        <v>43</v>
      </c>
      <c r="C23" s="62">
        <v>510759.61000000004</v>
      </c>
      <c r="D23" s="62">
        <v>415681.72</v>
      </c>
      <c r="E23" s="62">
        <v>7102.01</v>
      </c>
      <c r="F23" s="62">
        <v>9357.2800000000007</v>
      </c>
      <c r="G23" s="62">
        <v>14263.58</v>
      </c>
      <c r="H23" s="62">
        <v>2313.42</v>
      </c>
      <c r="I23" s="62">
        <v>10879.48</v>
      </c>
      <c r="J23" s="62">
        <v>905.87</v>
      </c>
      <c r="K23" s="62">
        <v>1188.69</v>
      </c>
      <c r="L23" s="63">
        <v>0</v>
      </c>
      <c r="M23" s="63">
        <v>3349.44</v>
      </c>
      <c r="N23" s="62">
        <v>0</v>
      </c>
      <c r="O23" s="64">
        <f t="shared" si="0"/>
        <v>975801.1</v>
      </c>
    </row>
    <row r="24" spans="1:15" s="2" customFormat="1" ht="15.6" x14ac:dyDescent="0.3">
      <c r="A24" s="65" t="s">
        <v>44</v>
      </c>
      <c r="B24" s="61" t="s">
        <v>45</v>
      </c>
      <c r="C24" s="62">
        <v>805162.7300000001</v>
      </c>
      <c r="D24" s="62">
        <v>372979.37</v>
      </c>
      <c r="E24" s="62">
        <v>10848.68</v>
      </c>
      <c r="F24" s="62">
        <v>11986.03</v>
      </c>
      <c r="G24" s="62">
        <v>26265.84</v>
      </c>
      <c r="H24" s="62">
        <v>3645.86</v>
      </c>
      <c r="I24" s="62">
        <v>19055.22</v>
      </c>
      <c r="J24" s="62">
        <v>1247.52</v>
      </c>
      <c r="K24" s="62">
        <v>2032.88</v>
      </c>
      <c r="L24" s="63">
        <v>0</v>
      </c>
      <c r="M24" s="63">
        <v>4467.3</v>
      </c>
      <c r="N24" s="62">
        <v>0</v>
      </c>
      <c r="O24" s="64">
        <f t="shared" si="0"/>
        <v>1257691.4300000002</v>
      </c>
    </row>
    <row r="25" spans="1:15" s="2" customFormat="1" ht="15.6" x14ac:dyDescent="0.3">
      <c r="A25" s="65" t="s">
        <v>46</v>
      </c>
      <c r="B25" s="61" t="s">
        <v>47</v>
      </c>
      <c r="C25" s="62">
        <v>375585</v>
      </c>
      <c r="D25" s="62">
        <v>162316.57</v>
      </c>
      <c r="E25" s="62">
        <v>5236.8099999999995</v>
      </c>
      <c r="F25" s="62">
        <v>7255.6900000000005</v>
      </c>
      <c r="G25" s="62">
        <v>9431.31</v>
      </c>
      <c r="H25" s="62">
        <v>1699.05</v>
      </c>
      <c r="I25" s="62">
        <v>7520.92</v>
      </c>
      <c r="J25" s="62">
        <v>688.26</v>
      </c>
      <c r="K25" s="62">
        <v>847.51</v>
      </c>
      <c r="L25" s="63">
        <v>29720</v>
      </c>
      <c r="M25" s="63">
        <v>2884.7</v>
      </c>
      <c r="N25" s="62">
        <v>0</v>
      </c>
      <c r="O25" s="64">
        <f t="shared" si="0"/>
        <v>603185.82000000018</v>
      </c>
    </row>
    <row r="26" spans="1:15" s="2" customFormat="1" ht="15.6" x14ac:dyDescent="0.3">
      <c r="A26" s="65" t="s">
        <v>48</v>
      </c>
      <c r="B26" s="61" t="s">
        <v>49</v>
      </c>
      <c r="C26" s="62">
        <v>136864.72999999998</v>
      </c>
      <c r="D26" s="62">
        <v>73304.37</v>
      </c>
      <c r="E26" s="62">
        <v>2121.12</v>
      </c>
      <c r="F26" s="62">
        <v>4246.72</v>
      </c>
      <c r="G26" s="62">
        <v>1934.65</v>
      </c>
      <c r="H26" s="62">
        <v>621.71</v>
      </c>
      <c r="I26" s="62">
        <v>1733.55</v>
      </c>
      <c r="J26" s="62">
        <v>382.65</v>
      </c>
      <c r="K26" s="62">
        <v>216.76</v>
      </c>
      <c r="L26" s="63">
        <v>0</v>
      </c>
      <c r="M26" s="63">
        <v>2126.09</v>
      </c>
      <c r="N26" s="62">
        <v>0</v>
      </c>
      <c r="O26" s="64">
        <f t="shared" si="0"/>
        <v>223552.34999999995</v>
      </c>
    </row>
    <row r="27" spans="1:15" s="2" customFormat="1" ht="15.6" x14ac:dyDescent="0.3">
      <c r="A27" s="65" t="s">
        <v>50</v>
      </c>
      <c r="B27" s="61" t="s">
        <v>51</v>
      </c>
      <c r="C27" s="62">
        <v>286550.37</v>
      </c>
      <c r="D27" s="62">
        <v>47628.6</v>
      </c>
      <c r="E27" s="62">
        <v>4087.1099999999997</v>
      </c>
      <c r="F27" s="62">
        <v>6781.62</v>
      </c>
      <c r="G27" s="62">
        <v>7123.46</v>
      </c>
      <c r="H27" s="62">
        <v>1291.77</v>
      </c>
      <c r="I27" s="62">
        <v>5400.77</v>
      </c>
      <c r="J27" s="62">
        <v>611.25</v>
      </c>
      <c r="K27" s="62">
        <v>564.41999999999996</v>
      </c>
      <c r="L27" s="63">
        <v>0</v>
      </c>
      <c r="M27" s="63">
        <v>2658.05</v>
      </c>
      <c r="N27" s="62">
        <v>0</v>
      </c>
      <c r="O27" s="64">
        <f t="shared" si="0"/>
        <v>362697.42</v>
      </c>
    </row>
    <row r="28" spans="1:15" s="2" customFormat="1" ht="15.6" x14ac:dyDescent="0.3">
      <c r="A28" s="65" t="s">
        <v>52</v>
      </c>
      <c r="B28" s="61" t="s">
        <v>53</v>
      </c>
      <c r="C28" s="62">
        <v>470926.63999999996</v>
      </c>
      <c r="D28" s="62">
        <v>298972.69</v>
      </c>
      <c r="E28" s="62">
        <v>6349.6900000000005</v>
      </c>
      <c r="F28" s="62">
        <v>7050.67</v>
      </c>
      <c r="G28" s="62">
        <v>12681.55</v>
      </c>
      <c r="H28" s="62">
        <v>2131.8200000000002</v>
      </c>
      <c r="I28" s="62">
        <v>10307.32</v>
      </c>
      <c r="J28" s="62">
        <v>718.09</v>
      </c>
      <c r="K28" s="62">
        <v>1187.47</v>
      </c>
      <c r="L28" s="63">
        <v>52473</v>
      </c>
      <c r="M28" s="63">
        <v>3214.19</v>
      </c>
      <c r="N28" s="62">
        <v>0</v>
      </c>
      <c r="O28" s="64">
        <f t="shared" si="0"/>
        <v>866013.12999999977</v>
      </c>
    </row>
    <row r="29" spans="1:15" s="2" customFormat="1" ht="15.6" x14ac:dyDescent="0.3">
      <c r="A29" s="65" t="s">
        <v>54</v>
      </c>
      <c r="B29" s="61" t="s">
        <v>55</v>
      </c>
      <c r="C29" s="62">
        <v>1515349.46</v>
      </c>
      <c r="D29" s="62">
        <v>1107052.4100000001</v>
      </c>
      <c r="E29" s="62">
        <v>20196.71</v>
      </c>
      <c r="F29" s="62">
        <v>17605.98</v>
      </c>
      <c r="G29" s="62">
        <v>36799.58</v>
      </c>
      <c r="H29" s="62">
        <v>6895.61</v>
      </c>
      <c r="I29" s="62">
        <v>33346.18</v>
      </c>
      <c r="J29" s="62">
        <v>2189.7600000000002</v>
      </c>
      <c r="K29" s="62">
        <v>4163.3999999999996</v>
      </c>
      <c r="L29" s="63">
        <v>0</v>
      </c>
      <c r="M29" s="63">
        <v>5775.94</v>
      </c>
      <c r="N29" s="62">
        <v>0</v>
      </c>
      <c r="O29" s="64">
        <f t="shared" si="0"/>
        <v>2749375.03</v>
      </c>
    </row>
    <row r="30" spans="1:15" s="2" customFormat="1" ht="15.6" x14ac:dyDescent="0.3">
      <c r="A30" s="65" t="s">
        <v>56</v>
      </c>
      <c r="B30" s="61" t="s">
        <v>57</v>
      </c>
      <c r="C30" s="62">
        <v>163261.26</v>
      </c>
      <c r="D30" s="62">
        <v>68093.16</v>
      </c>
      <c r="E30" s="62">
        <v>2254.7400000000002</v>
      </c>
      <c r="F30" s="62">
        <v>3603.65</v>
      </c>
      <c r="G30" s="62">
        <v>2050.84</v>
      </c>
      <c r="H30" s="62">
        <v>733.79</v>
      </c>
      <c r="I30" s="62">
        <v>2253.1999999999998</v>
      </c>
      <c r="J30" s="62">
        <v>351.81</v>
      </c>
      <c r="K30" s="62">
        <v>328.77</v>
      </c>
      <c r="L30" s="63">
        <v>1165</v>
      </c>
      <c r="M30" s="63">
        <v>2139.64</v>
      </c>
      <c r="N30" s="62">
        <v>0</v>
      </c>
      <c r="O30" s="64">
        <f t="shared" si="0"/>
        <v>246235.86000000002</v>
      </c>
    </row>
    <row r="31" spans="1:15" s="2" customFormat="1" ht="15.6" x14ac:dyDescent="0.3">
      <c r="A31" s="65" t="s">
        <v>58</v>
      </c>
      <c r="B31" s="61" t="s">
        <v>59</v>
      </c>
      <c r="C31" s="62">
        <v>2223711.17</v>
      </c>
      <c r="D31" s="62">
        <v>1083310.1599999999</v>
      </c>
      <c r="E31" s="62">
        <v>27759.21</v>
      </c>
      <c r="F31" s="62">
        <v>10295.27</v>
      </c>
      <c r="G31" s="62">
        <v>69168.240000000005</v>
      </c>
      <c r="H31" s="62">
        <v>10105.56</v>
      </c>
      <c r="I31" s="62">
        <v>59039.28</v>
      </c>
      <c r="J31" s="62">
        <v>1814.92</v>
      </c>
      <c r="K31" s="62">
        <v>7039.32</v>
      </c>
      <c r="L31" s="63">
        <v>0</v>
      </c>
      <c r="M31" s="63">
        <v>9069.2099999999991</v>
      </c>
      <c r="N31" s="62">
        <v>0</v>
      </c>
      <c r="O31" s="64">
        <f t="shared" si="0"/>
        <v>3501312.34</v>
      </c>
    </row>
    <row r="32" spans="1:15" s="2" customFormat="1" ht="15.6" x14ac:dyDescent="0.3">
      <c r="A32" s="65" t="s">
        <v>60</v>
      </c>
      <c r="B32" s="61" t="s">
        <v>61</v>
      </c>
      <c r="C32" s="62">
        <v>542474.94000000006</v>
      </c>
      <c r="D32" s="62">
        <v>308623.8</v>
      </c>
      <c r="E32" s="62">
        <v>6786.82</v>
      </c>
      <c r="F32" s="62">
        <v>13225.73</v>
      </c>
      <c r="G32" s="62">
        <v>9555.31</v>
      </c>
      <c r="H32" s="62">
        <v>2363.85</v>
      </c>
      <c r="I32" s="62">
        <v>7787.15</v>
      </c>
      <c r="J32" s="62">
        <v>974</v>
      </c>
      <c r="K32" s="62">
        <v>901.96</v>
      </c>
      <c r="L32" s="63">
        <v>0</v>
      </c>
      <c r="M32" s="63">
        <v>2894.53</v>
      </c>
      <c r="N32" s="62">
        <v>0</v>
      </c>
      <c r="O32" s="64">
        <f t="shared" si="0"/>
        <v>895588.09</v>
      </c>
    </row>
    <row r="33" spans="1:15" s="2" customFormat="1" ht="15.6" x14ac:dyDescent="0.3">
      <c r="A33" s="65" t="s">
        <v>62</v>
      </c>
      <c r="B33" s="61" t="s">
        <v>63</v>
      </c>
      <c r="C33" s="62">
        <v>1426332.67</v>
      </c>
      <c r="D33" s="62">
        <v>463791.6</v>
      </c>
      <c r="E33" s="62">
        <v>16516.02</v>
      </c>
      <c r="F33" s="62">
        <v>8954.3200000000015</v>
      </c>
      <c r="G33" s="62">
        <v>28981.23</v>
      </c>
      <c r="H33" s="62">
        <v>6409.32</v>
      </c>
      <c r="I33" s="62">
        <v>29613.96</v>
      </c>
      <c r="J33" s="62">
        <v>1365.13</v>
      </c>
      <c r="K33" s="62">
        <v>4104.71</v>
      </c>
      <c r="L33" s="63">
        <v>100854</v>
      </c>
      <c r="M33" s="63">
        <v>4943.7299999999996</v>
      </c>
      <c r="N33" s="62">
        <v>0</v>
      </c>
      <c r="O33" s="64">
        <f t="shared" si="0"/>
        <v>2091866.69</v>
      </c>
    </row>
    <row r="34" spans="1:15" s="2" customFormat="1" ht="15.6" x14ac:dyDescent="0.3">
      <c r="A34" s="65" t="s">
        <v>64</v>
      </c>
      <c r="B34" s="61" t="s">
        <v>65</v>
      </c>
      <c r="C34" s="62">
        <v>880526.5</v>
      </c>
      <c r="D34" s="62">
        <v>266727.81</v>
      </c>
      <c r="E34" s="62">
        <v>12051.91</v>
      </c>
      <c r="F34" s="62">
        <v>14219.04</v>
      </c>
      <c r="G34" s="62">
        <v>23250.3</v>
      </c>
      <c r="H34" s="62">
        <v>3991.34</v>
      </c>
      <c r="I34" s="62">
        <v>19020.7</v>
      </c>
      <c r="J34" s="62">
        <v>1436.18</v>
      </c>
      <c r="K34" s="62">
        <v>2166.9</v>
      </c>
      <c r="L34" s="63">
        <v>0</v>
      </c>
      <c r="M34" s="63">
        <v>4327</v>
      </c>
      <c r="N34" s="62">
        <v>0</v>
      </c>
      <c r="O34" s="64">
        <f t="shared" si="0"/>
        <v>1227717.68</v>
      </c>
    </row>
    <row r="35" spans="1:15" s="2" customFormat="1" ht="15.6" x14ac:dyDescent="0.3">
      <c r="A35" s="65" t="s">
        <v>66</v>
      </c>
      <c r="B35" s="61" t="s">
        <v>67</v>
      </c>
      <c r="C35" s="62">
        <v>262270.82</v>
      </c>
      <c r="D35" s="62">
        <v>181317.06</v>
      </c>
      <c r="E35" s="62">
        <v>3824.2599999999998</v>
      </c>
      <c r="F35" s="62">
        <v>6737.29</v>
      </c>
      <c r="G35" s="62">
        <v>5715.56</v>
      </c>
      <c r="H35" s="62">
        <v>1184.18</v>
      </c>
      <c r="I35" s="62">
        <v>4448.04</v>
      </c>
      <c r="J35" s="62">
        <v>593.16</v>
      </c>
      <c r="K35" s="62">
        <v>488.9</v>
      </c>
      <c r="L35" s="63">
        <v>16850</v>
      </c>
      <c r="M35" s="63">
        <v>2505.2600000000002</v>
      </c>
      <c r="N35" s="62">
        <v>0</v>
      </c>
      <c r="O35" s="64">
        <f t="shared" si="0"/>
        <v>485934.52999999997</v>
      </c>
    </row>
    <row r="36" spans="1:15" s="69" customFormat="1" ht="30" x14ac:dyDescent="0.3">
      <c r="A36" s="1" t="s">
        <v>68</v>
      </c>
      <c r="B36" s="3" t="s">
        <v>69</v>
      </c>
      <c r="C36" s="66">
        <v>2257960.3200000003</v>
      </c>
      <c r="D36" s="66">
        <v>1031216.97</v>
      </c>
      <c r="E36" s="66">
        <v>29969.01</v>
      </c>
      <c r="F36" s="66">
        <v>25358.83</v>
      </c>
      <c r="G36" s="66">
        <v>59742.45</v>
      </c>
      <c r="H36" s="66">
        <v>10263.99</v>
      </c>
      <c r="I36" s="66">
        <v>51699.24</v>
      </c>
      <c r="J36" s="66">
        <v>2920.92</v>
      </c>
      <c r="K36" s="66">
        <v>6269.84</v>
      </c>
      <c r="L36" s="67">
        <v>0</v>
      </c>
      <c r="M36" s="67">
        <v>8077.04</v>
      </c>
      <c r="N36" s="66">
        <v>0</v>
      </c>
      <c r="O36" s="68">
        <f t="shared" si="0"/>
        <v>3483478.6100000003</v>
      </c>
    </row>
    <row r="37" spans="1:15" s="2" customFormat="1" ht="15.6" x14ac:dyDescent="0.3">
      <c r="A37" s="65" t="s">
        <v>70</v>
      </c>
      <c r="B37" s="61" t="s">
        <v>71</v>
      </c>
      <c r="C37" s="62">
        <v>441880.29</v>
      </c>
      <c r="D37" s="62">
        <v>170222.38</v>
      </c>
      <c r="E37" s="62">
        <v>6028.3899999999994</v>
      </c>
      <c r="F37" s="62">
        <v>9795.91</v>
      </c>
      <c r="G37" s="62">
        <v>11140.89</v>
      </c>
      <c r="H37" s="62">
        <v>1976.4</v>
      </c>
      <c r="I37" s="62">
        <v>8338.44</v>
      </c>
      <c r="J37" s="62">
        <v>851.24</v>
      </c>
      <c r="K37" s="62">
        <v>881.41</v>
      </c>
      <c r="L37" s="63">
        <v>0</v>
      </c>
      <c r="M37" s="63">
        <v>3046.26</v>
      </c>
      <c r="N37" s="62">
        <v>0</v>
      </c>
      <c r="O37" s="64">
        <f t="shared" si="0"/>
        <v>654161.61</v>
      </c>
    </row>
    <row r="38" spans="1:15" s="2" customFormat="1" ht="15.6" x14ac:dyDescent="0.3">
      <c r="A38" s="65" t="s">
        <v>72</v>
      </c>
      <c r="B38" s="61" t="s">
        <v>73</v>
      </c>
      <c r="C38" s="62">
        <v>2924545.25</v>
      </c>
      <c r="D38" s="62">
        <v>375536.62</v>
      </c>
      <c r="E38" s="62">
        <v>32503.88</v>
      </c>
      <c r="F38" s="62">
        <v>31854.6</v>
      </c>
      <c r="G38" s="62">
        <v>21688.69</v>
      </c>
      <c r="H38" s="62">
        <v>12786.88</v>
      </c>
      <c r="I38" s="62">
        <v>39818.959999999999</v>
      </c>
      <c r="J38" s="62">
        <v>2448.5</v>
      </c>
      <c r="K38" s="62">
        <v>7282.52</v>
      </c>
      <c r="L38" s="63">
        <v>121086</v>
      </c>
      <c r="M38" s="63">
        <v>4245.96</v>
      </c>
      <c r="N38" s="62">
        <v>0</v>
      </c>
      <c r="O38" s="64">
        <f t="shared" si="0"/>
        <v>3573797.86</v>
      </c>
    </row>
    <row r="39" spans="1:15" s="2" customFormat="1" ht="15.6" x14ac:dyDescent="0.3">
      <c r="A39" s="65" t="s">
        <v>74</v>
      </c>
      <c r="B39" s="61" t="s">
        <v>75</v>
      </c>
      <c r="C39" s="62">
        <v>881832.03</v>
      </c>
      <c r="D39" s="62">
        <v>94658.6</v>
      </c>
      <c r="E39" s="62">
        <v>10380.41</v>
      </c>
      <c r="F39" s="62">
        <v>17836.439999999999</v>
      </c>
      <c r="G39" s="62">
        <v>18645</v>
      </c>
      <c r="H39" s="62">
        <v>3827.51</v>
      </c>
      <c r="I39" s="62">
        <v>14804.9</v>
      </c>
      <c r="J39" s="62">
        <v>1360.66</v>
      </c>
      <c r="K39" s="62">
        <v>1645.49</v>
      </c>
      <c r="L39" s="63">
        <v>0</v>
      </c>
      <c r="M39" s="63">
        <v>3835.43</v>
      </c>
      <c r="N39" s="62">
        <v>0</v>
      </c>
      <c r="O39" s="64">
        <f t="shared" si="0"/>
        <v>1048826.47</v>
      </c>
    </row>
    <row r="40" spans="1:15" s="2" customFormat="1" ht="15.6" x14ac:dyDescent="0.3">
      <c r="A40" s="65" t="s">
        <v>76</v>
      </c>
      <c r="B40" s="61" t="s">
        <v>77</v>
      </c>
      <c r="C40" s="62">
        <v>159139.59</v>
      </c>
      <c r="D40" s="62">
        <v>94276.7</v>
      </c>
      <c r="E40" s="62">
        <v>2396.31</v>
      </c>
      <c r="F40" s="62">
        <v>4684.1400000000003</v>
      </c>
      <c r="G40" s="62">
        <v>2813.72</v>
      </c>
      <c r="H40" s="62">
        <v>718.98</v>
      </c>
      <c r="I40" s="62">
        <v>2284.2199999999998</v>
      </c>
      <c r="J40" s="62">
        <v>400.03</v>
      </c>
      <c r="K40" s="62">
        <v>262.39</v>
      </c>
      <c r="L40" s="63">
        <v>0</v>
      </c>
      <c r="M40" s="63">
        <v>2212.44</v>
      </c>
      <c r="N40" s="62">
        <v>0</v>
      </c>
      <c r="O40" s="64">
        <f t="shared" si="0"/>
        <v>269188.51999999996</v>
      </c>
    </row>
    <row r="41" spans="1:15" s="2" customFormat="1" ht="15.6" x14ac:dyDescent="0.3">
      <c r="A41" s="65" t="s">
        <v>78</v>
      </c>
      <c r="B41" s="61" t="s">
        <v>79</v>
      </c>
      <c r="C41" s="62">
        <v>331994.69999999995</v>
      </c>
      <c r="D41" s="62">
        <v>151601.79999999999</v>
      </c>
      <c r="E41" s="62">
        <v>4464.32</v>
      </c>
      <c r="F41" s="62">
        <v>3063.6899999999996</v>
      </c>
      <c r="G41" s="62">
        <v>7345.07</v>
      </c>
      <c r="H41" s="62">
        <v>1523.11</v>
      </c>
      <c r="I41" s="62">
        <v>7295.8</v>
      </c>
      <c r="J41" s="62">
        <v>488.62</v>
      </c>
      <c r="K41" s="62">
        <v>975.85</v>
      </c>
      <c r="L41" s="63">
        <v>0</v>
      </c>
      <c r="M41" s="63">
        <v>2704.55</v>
      </c>
      <c r="N41" s="62">
        <v>0</v>
      </c>
      <c r="O41" s="64">
        <f t="shared" si="0"/>
        <v>511457.50999999989</v>
      </c>
    </row>
    <row r="42" spans="1:15" s="2" customFormat="1" ht="15.6" x14ac:dyDescent="0.3">
      <c r="A42" s="65" t="s">
        <v>80</v>
      </c>
      <c r="B42" s="61" t="s">
        <v>81</v>
      </c>
      <c r="C42" s="62">
        <v>186171.82</v>
      </c>
      <c r="D42" s="62">
        <v>106313.23000000001</v>
      </c>
      <c r="E42" s="62">
        <v>2628.76</v>
      </c>
      <c r="F42" s="62">
        <v>4516.04</v>
      </c>
      <c r="G42" s="62">
        <v>3288.77</v>
      </c>
      <c r="H42" s="62">
        <v>836.06</v>
      </c>
      <c r="I42" s="62">
        <v>2901.05</v>
      </c>
      <c r="J42" s="62">
        <v>392.37</v>
      </c>
      <c r="K42" s="62">
        <v>354.77</v>
      </c>
      <c r="L42" s="63">
        <v>12035</v>
      </c>
      <c r="M42" s="63">
        <v>2268.5100000000002</v>
      </c>
      <c r="N42" s="62">
        <v>0</v>
      </c>
      <c r="O42" s="64">
        <f t="shared" si="0"/>
        <v>321706.38000000006</v>
      </c>
    </row>
    <row r="43" spans="1:15" s="2" customFormat="1" ht="15.6" x14ac:dyDescent="0.3">
      <c r="A43" s="65" t="s">
        <v>82</v>
      </c>
      <c r="B43" s="61" t="s">
        <v>83</v>
      </c>
      <c r="C43" s="62">
        <v>104801.37</v>
      </c>
      <c r="D43" s="62">
        <v>47799.58</v>
      </c>
      <c r="E43" s="62">
        <v>1486.3</v>
      </c>
      <c r="F43" s="62">
        <v>2059.8399999999997</v>
      </c>
      <c r="G43" s="62">
        <v>1637.39</v>
      </c>
      <c r="H43" s="62">
        <v>476.49</v>
      </c>
      <c r="I43" s="62">
        <v>1708.47</v>
      </c>
      <c r="J43" s="62">
        <v>216.36</v>
      </c>
      <c r="K43" s="62">
        <v>236.31</v>
      </c>
      <c r="L43" s="63">
        <v>4526</v>
      </c>
      <c r="M43" s="63">
        <v>2100.84</v>
      </c>
      <c r="N43" s="62">
        <v>0</v>
      </c>
      <c r="O43" s="64">
        <f t="shared" si="0"/>
        <v>167048.94999999998</v>
      </c>
    </row>
    <row r="44" spans="1:15" s="2" customFormat="1" ht="15.6" x14ac:dyDescent="0.3">
      <c r="A44" s="65" t="s">
        <v>84</v>
      </c>
      <c r="B44" s="61" t="s">
        <v>85</v>
      </c>
      <c r="C44" s="62">
        <v>483805.10000000003</v>
      </c>
      <c r="D44" s="62">
        <v>62626.6</v>
      </c>
      <c r="E44" s="62">
        <v>6420.81</v>
      </c>
      <c r="F44" s="62">
        <v>9087.67</v>
      </c>
      <c r="G44" s="62">
        <v>13585.89</v>
      </c>
      <c r="H44" s="62">
        <v>2165.19</v>
      </c>
      <c r="I44" s="62">
        <v>10248.549999999999</v>
      </c>
      <c r="J44" s="62">
        <v>830.66</v>
      </c>
      <c r="K44" s="62">
        <v>1062.96</v>
      </c>
      <c r="L44" s="63">
        <v>0</v>
      </c>
      <c r="M44" s="63">
        <v>3322.87</v>
      </c>
      <c r="N44" s="62">
        <v>0</v>
      </c>
      <c r="O44" s="64">
        <f t="shared" si="0"/>
        <v>593156.30000000016</v>
      </c>
    </row>
    <row r="45" spans="1:15" s="2" customFormat="1" ht="15.6" x14ac:dyDescent="0.3">
      <c r="A45" s="65" t="s">
        <v>86</v>
      </c>
      <c r="B45" s="61" t="s">
        <v>87</v>
      </c>
      <c r="C45" s="62">
        <v>409169.4</v>
      </c>
      <c r="D45" s="62">
        <v>55868.2</v>
      </c>
      <c r="E45" s="62">
        <v>5692.55</v>
      </c>
      <c r="F45" s="62">
        <v>8232.42</v>
      </c>
      <c r="G45" s="62">
        <v>11581.06</v>
      </c>
      <c r="H45" s="62">
        <v>1847.18</v>
      </c>
      <c r="I45" s="62">
        <v>8628.9500000000007</v>
      </c>
      <c r="J45" s="62">
        <v>781.72</v>
      </c>
      <c r="K45" s="62">
        <v>895.35</v>
      </c>
      <c r="L45" s="63">
        <v>0</v>
      </c>
      <c r="M45" s="63">
        <v>3101.79</v>
      </c>
      <c r="N45" s="62">
        <v>0</v>
      </c>
      <c r="O45" s="64">
        <f t="shared" si="0"/>
        <v>505798.61999999994</v>
      </c>
    </row>
    <row r="46" spans="1:15" s="2" customFormat="1" ht="15.6" x14ac:dyDescent="0.3">
      <c r="A46" s="65" t="s">
        <v>88</v>
      </c>
      <c r="B46" s="61" t="s">
        <v>89</v>
      </c>
      <c r="C46" s="62">
        <v>214427.08</v>
      </c>
      <c r="D46" s="62">
        <v>67649.06</v>
      </c>
      <c r="E46" s="62">
        <v>3029.02</v>
      </c>
      <c r="F46" s="62">
        <v>5192.88</v>
      </c>
      <c r="G46" s="62">
        <v>4873.32</v>
      </c>
      <c r="H46" s="62">
        <v>963.17</v>
      </c>
      <c r="I46" s="62">
        <v>3789.33</v>
      </c>
      <c r="J46" s="62">
        <v>462.63</v>
      </c>
      <c r="K46" s="62">
        <v>408.76</v>
      </c>
      <c r="L46" s="63">
        <v>10962</v>
      </c>
      <c r="M46" s="63">
        <v>2427.14</v>
      </c>
      <c r="N46" s="62">
        <v>0</v>
      </c>
      <c r="O46" s="64">
        <f t="shared" si="0"/>
        <v>314184.39000000007</v>
      </c>
    </row>
    <row r="47" spans="1:15" s="2" customFormat="1" ht="30" x14ac:dyDescent="0.3">
      <c r="A47" s="1" t="s">
        <v>90</v>
      </c>
      <c r="B47" s="3" t="s">
        <v>91</v>
      </c>
      <c r="C47" s="66">
        <v>17716956.43</v>
      </c>
      <c r="D47" s="66">
        <v>7169756.2599999998</v>
      </c>
      <c r="E47" s="66">
        <v>216459.82</v>
      </c>
      <c r="F47" s="66">
        <v>78217.320000000007</v>
      </c>
      <c r="G47" s="66">
        <v>196569.21</v>
      </c>
      <c r="H47" s="66">
        <v>80254.95</v>
      </c>
      <c r="I47" s="66">
        <v>316660.12</v>
      </c>
      <c r="J47" s="66">
        <v>16069.4</v>
      </c>
      <c r="K47" s="66">
        <v>55517.65</v>
      </c>
      <c r="L47" s="67">
        <v>731009</v>
      </c>
      <c r="M47" s="67">
        <v>22735.19</v>
      </c>
      <c r="N47" s="66">
        <v>0</v>
      </c>
      <c r="O47" s="68">
        <f t="shared" si="0"/>
        <v>26600205.349999998</v>
      </c>
    </row>
    <row r="48" spans="1:15" s="2" customFormat="1" ht="15.6" x14ac:dyDescent="0.3">
      <c r="A48" s="65" t="s">
        <v>92</v>
      </c>
      <c r="B48" s="61" t="s">
        <v>93</v>
      </c>
      <c r="C48" s="62">
        <v>561921.79</v>
      </c>
      <c r="D48" s="62">
        <v>264390.11</v>
      </c>
      <c r="E48" s="62">
        <v>7665.7199999999993</v>
      </c>
      <c r="F48" s="62">
        <v>9449.91</v>
      </c>
      <c r="G48" s="62">
        <v>17422.05</v>
      </c>
      <c r="H48" s="62">
        <v>2541.79</v>
      </c>
      <c r="I48" s="62">
        <v>12691.32</v>
      </c>
      <c r="J48" s="62">
        <v>942.45</v>
      </c>
      <c r="K48" s="62">
        <v>1349.7</v>
      </c>
      <c r="L48" s="63">
        <v>19532</v>
      </c>
      <c r="M48" s="63">
        <v>3622.86</v>
      </c>
      <c r="N48" s="62">
        <v>0</v>
      </c>
      <c r="O48" s="64">
        <f t="shared" si="0"/>
        <v>901529.7</v>
      </c>
    </row>
    <row r="49" spans="1:15" s="2" customFormat="1" ht="15.6" x14ac:dyDescent="0.3">
      <c r="A49" s="65" t="s">
        <v>94</v>
      </c>
      <c r="B49" s="61" t="s">
        <v>95</v>
      </c>
      <c r="C49" s="62">
        <v>3049259.7899999996</v>
      </c>
      <c r="D49" s="62">
        <v>1888206.13</v>
      </c>
      <c r="E49" s="62">
        <v>41353.090000000004</v>
      </c>
      <c r="F49" s="62">
        <v>49140.97</v>
      </c>
      <c r="G49" s="62">
        <v>83919.84</v>
      </c>
      <c r="H49" s="62">
        <v>13792.15</v>
      </c>
      <c r="I49" s="62">
        <v>66135.100000000006</v>
      </c>
      <c r="J49" s="62">
        <v>4914.72</v>
      </c>
      <c r="K49" s="62">
        <v>7454.71</v>
      </c>
      <c r="L49" s="63">
        <v>0</v>
      </c>
      <c r="M49" s="63">
        <v>10352.09</v>
      </c>
      <c r="N49" s="62">
        <v>0</v>
      </c>
      <c r="O49" s="64">
        <f t="shared" si="0"/>
        <v>5214528.5899999989</v>
      </c>
    </row>
    <row r="50" spans="1:15" s="2" customFormat="1" ht="15.6" x14ac:dyDescent="0.3">
      <c r="A50" s="65" t="s">
        <v>96</v>
      </c>
      <c r="B50" s="61" t="s">
        <v>97</v>
      </c>
      <c r="C50" s="62">
        <v>1197778.79</v>
      </c>
      <c r="D50" s="62">
        <v>535879.64</v>
      </c>
      <c r="E50" s="62">
        <v>15323.8</v>
      </c>
      <c r="F50" s="62">
        <v>11776.5</v>
      </c>
      <c r="G50" s="62">
        <v>21315.98</v>
      </c>
      <c r="H50" s="62">
        <v>5418.84</v>
      </c>
      <c r="I50" s="62">
        <v>23228.78</v>
      </c>
      <c r="J50" s="62">
        <v>1509.08</v>
      </c>
      <c r="K50" s="62">
        <v>3360.57</v>
      </c>
      <c r="L50" s="63">
        <v>33647</v>
      </c>
      <c r="M50" s="63">
        <v>4154.29</v>
      </c>
      <c r="N50" s="62">
        <v>0</v>
      </c>
      <c r="O50" s="64">
        <f t="shared" si="0"/>
        <v>1853393.2700000005</v>
      </c>
    </row>
    <row r="51" spans="1:15" s="2" customFormat="1" ht="30" x14ac:dyDescent="0.3">
      <c r="A51" s="1" t="s">
        <v>98</v>
      </c>
      <c r="B51" s="3" t="s">
        <v>99</v>
      </c>
      <c r="C51" s="66">
        <v>14092453.109999999</v>
      </c>
      <c r="D51" s="66">
        <v>4760046.97</v>
      </c>
      <c r="E51" s="66">
        <v>179258.33</v>
      </c>
      <c r="F51" s="66">
        <v>148047.32999999999</v>
      </c>
      <c r="G51" s="66">
        <v>285860.15000000002</v>
      </c>
      <c r="H51" s="66">
        <v>63520.59</v>
      </c>
      <c r="I51" s="66">
        <v>286800.61</v>
      </c>
      <c r="J51" s="66">
        <v>16144.81</v>
      </c>
      <c r="K51" s="66">
        <v>38784.28</v>
      </c>
      <c r="L51" s="67">
        <v>0</v>
      </c>
      <c r="M51" s="67">
        <v>32103.5</v>
      </c>
      <c r="N51" s="66">
        <v>0</v>
      </c>
      <c r="O51" s="68">
        <f t="shared" si="0"/>
        <v>19903019.679999992</v>
      </c>
    </row>
    <row r="52" spans="1:15" s="2" customFormat="1" ht="15.6" x14ac:dyDescent="0.3">
      <c r="A52" s="65" t="s">
        <v>100</v>
      </c>
      <c r="B52" s="61" t="s">
        <v>101</v>
      </c>
      <c r="C52" s="62">
        <v>5456271.5699999994</v>
      </c>
      <c r="D52" s="62">
        <v>2593452.46</v>
      </c>
      <c r="E52" s="62">
        <v>69868.22</v>
      </c>
      <c r="F52" s="62">
        <v>82970.78</v>
      </c>
      <c r="G52" s="62">
        <v>103610.05</v>
      </c>
      <c r="H52" s="62">
        <v>24401.8</v>
      </c>
      <c r="I52" s="62">
        <v>99721.44</v>
      </c>
      <c r="J52" s="62">
        <v>8092.37</v>
      </c>
      <c r="K52" s="62">
        <v>13095.67</v>
      </c>
      <c r="L52" s="63">
        <v>472157</v>
      </c>
      <c r="M52" s="63">
        <v>12803.04</v>
      </c>
      <c r="N52" s="62">
        <v>223756.79</v>
      </c>
      <c r="O52" s="64">
        <f t="shared" si="0"/>
        <v>9160201.1899999958</v>
      </c>
    </row>
    <row r="53" spans="1:15" s="2" customFormat="1" ht="15.6" x14ac:dyDescent="0.3">
      <c r="A53" s="65" t="s">
        <v>102</v>
      </c>
      <c r="B53" s="61" t="s">
        <v>103</v>
      </c>
      <c r="C53" s="62">
        <v>892569.65999999992</v>
      </c>
      <c r="D53" s="62">
        <v>427668.01</v>
      </c>
      <c r="E53" s="62">
        <v>11108.380000000001</v>
      </c>
      <c r="F53" s="62">
        <v>5615.52</v>
      </c>
      <c r="G53" s="62">
        <v>19740.61</v>
      </c>
      <c r="H53" s="62">
        <v>4040.53</v>
      </c>
      <c r="I53" s="62">
        <v>19967.54</v>
      </c>
      <c r="J53" s="62">
        <v>828.26</v>
      </c>
      <c r="K53" s="62">
        <v>2705.33</v>
      </c>
      <c r="L53" s="63">
        <v>0</v>
      </c>
      <c r="M53" s="63">
        <v>4022.23</v>
      </c>
      <c r="N53" s="62">
        <v>0</v>
      </c>
      <c r="O53" s="64">
        <f t="shared" si="0"/>
        <v>1388266.07</v>
      </c>
    </row>
    <row r="54" spans="1:15" s="2" customFormat="1" ht="15.6" x14ac:dyDescent="0.3">
      <c r="A54" s="65" t="s">
        <v>104</v>
      </c>
      <c r="B54" s="61" t="s">
        <v>105</v>
      </c>
      <c r="C54" s="62">
        <v>635217.98</v>
      </c>
      <c r="D54" s="62">
        <v>246375.4</v>
      </c>
      <c r="E54" s="62">
        <v>8165.51</v>
      </c>
      <c r="F54" s="62">
        <v>7433.130000000001</v>
      </c>
      <c r="G54" s="62">
        <v>7572.24</v>
      </c>
      <c r="H54" s="62">
        <v>2867.74</v>
      </c>
      <c r="I54" s="62">
        <v>10275.42</v>
      </c>
      <c r="J54" s="62">
        <v>930.77</v>
      </c>
      <c r="K54" s="62">
        <v>1693.17</v>
      </c>
      <c r="L54" s="63">
        <v>0</v>
      </c>
      <c r="M54" s="63">
        <v>2708.27</v>
      </c>
      <c r="N54" s="62">
        <v>0</v>
      </c>
      <c r="O54" s="64">
        <f t="shared" si="0"/>
        <v>923239.63000000012</v>
      </c>
    </row>
    <row r="55" spans="1:15" s="2" customFormat="1" ht="15.6" x14ac:dyDescent="0.3">
      <c r="A55" s="65" t="s">
        <v>106</v>
      </c>
      <c r="B55" s="61" t="s">
        <v>107</v>
      </c>
      <c r="C55" s="62">
        <v>55998.790000000008</v>
      </c>
      <c r="D55" s="62">
        <v>32269.71</v>
      </c>
      <c r="E55" s="62">
        <v>964.55000000000007</v>
      </c>
      <c r="F55" s="62">
        <v>2493.3200000000002</v>
      </c>
      <c r="G55" s="62">
        <v>204.87</v>
      </c>
      <c r="H55" s="62">
        <v>254.59</v>
      </c>
      <c r="I55" s="62">
        <v>277.04000000000002</v>
      </c>
      <c r="J55" s="62">
        <v>211.46</v>
      </c>
      <c r="K55" s="62">
        <v>45.2</v>
      </c>
      <c r="L55" s="63">
        <v>1748</v>
      </c>
      <c r="M55" s="63">
        <v>1947.79</v>
      </c>
      <c r="N55" s="62">
        <v>0</v>
      </c>
      <c r="O55" s="64">
        <f t="shared" si="0"/>
        <v>96415.319999999992</v>
      </c>
    </row>
    <row r="56" spans="1:15" s="2" customFormat="1" ht="15.6" x14ac:dyDescent="0.3">
      <c r="A56" s="65" t="s">
        <v>108</v>
      </c>
      <c r="B56" s="61" t="s">
        <v>109</v>
      </c>
      <c r="C56" s="62">
        <v>183940.53</v>
      </c>
      <c r="D56" s="62">
        <v>56610.99</v>
      </c>
      <c r="E56" s="62">
        <v>2750.4</v>
      </c>
      <c r="F56" s="62">
        <v>5263.26</v>
      </c>
      <c r="G56" s="62">
        <v>3757.04</v>
      </c>
      <c r="H56" s="62">
        <v>830.35</v>
      </c>
      <c r="I56" s="62">
        <v>2886.41</v>
      </c>
      <c r="J56" s="62">
        <v>449.36</v>
      </c>
      <c r="K56" s="62">
        <v>312.13</v>
      </c>
      <c r="L56" s="63">
        <v>0</v>
      </c>
      <c r="M56" s="63">
        <v>2307.04</v>
      </c>
      <c r="N56" s="62">
        <v>0</v>
      </c>
      <c r="O56" s="64">
        <f t="shared" si="0"/>
        <v>259107.51</v>
      </c>
    </row>
    <row r="57" spans="1:15" s="2" customFormat="1" ht="15.6" x14ac:dyDescent="0.3">
      <c r="A57" s="65" t="s">
        <v>110</v>
      </c>
      <c r="B57" s="61" t="s">
        <v>111</v>
      </c>
      <c r="C57" s="62">
        <v>150007.98000000001</v>
      </c>
      <c r="D57" s="62">
        <v>62491.069999999992</v>
      </c>
      <c r="E57" s="62">
        <v>2251.58</v>
      </c>
      <c r="F57" s="62">
        <v>4327.9799999999996</v>
      </c>
      <c r="G57" s="62">
        <v>3057.04</v>
      </c>
      <c r="H57" s="62">
        <v>677.92</v>
      </c>
      <c r="I57" s="62">
        <v>2364.46</v>
      </c>
      <c r="J57" s="62">
        <v>371.01</v>
      </c>
      <c r="K57" s="62">
        <v>252.96</v>
      </c>
      <c r="L57" s="63">
        <v>0</v>
      </c>
      <c r="M57" s="63">
        <v>2240.87</v>
      </c>
      <c r="N57" s="62">
        <v>0</v>
      </c>
      <c r="O57" s="64">
        <f t="shared" si="0"/>
        <v>228042.87</v>
      </c>
    </row>
    <row r="58" spans="1:15" s="2" customFormat="1" ht="15.6" x14ac:dyDescent="0.3">
      <c r="A58" s="65" t="s">
        <v>112</v>
      </c>
      <c r="B58" s="61" t="s">
        <v>113</v>
      </c>
      <c r="C58" s="62">
        <v>432172.02999999997</v>
      </c>
      <c r="D58" s="62">
        <v>194667.93</v>
      </c>
      <c r="E58" s="62">
        <v>5829.4800000000005</v>
      </c>
      <c r="F58" s="62">
        <v>7596.2999999999993</v>
      </c>
      <c r="G58" s="62">
        <v>9806.56</v>
      </c>
      <c r="H58" s="62">
        <v>1947.1</v>
      </c>
      <c r="I58" s="62">
        <v>8317.48</v>
      </c>
      <c r="J58" s="62">
        <v>754.3</v>
      </c>
      <c r="K58" s="62">
        <v>1001.72</v>
      </c>
      <c r="L58" s="63">
        <v>7344</v>
      </c>
      <c r="M58" s="63">
        <v>2922.7</v>
      </c>
      <c r="N58" s="62">
        <v>0</v>
      </c>
      <c r="O58" s="64">
        <f t="shared" si="0"/>
        <v>672359.6</v>
      </c>
    </row>
    <row r="59" spans="1:15" s="2" customFormat="1" ht="15.6" x14ac:dyDescent="0.3">
      <c r="A59" s="65" t="s">
        <v>114</v>
      </c>
      <c r="B59" s="61" t="s">
        <v>115</v>
      </c>
      <c r="C59" s="62">
        <v>525752.06999999995</v>
      </c>
      <c r="D59" s="62">
        <v>287768.69</v>
      </c>
      <c r="E59" s="62">
        <v>7155.52</v>
      </c>
      <c r="F59" s="62">
        <v>8181.9400000000005</v>
      </c>
      <c r="G59" s="62">
        <v>12879.24</v>
      </c>
      <c r="H59" s="62">
        <v>2382.5</v>
      </c>
      <c r="I59" s="62">
        <v>10728.12</v>
      </c>
      <c r="J59" s="62">
        <v>831.05</v>
      </c>
      <c r="K59" s="62">
        <v>1311.69</v>
      </c>
      <c r="L59" s="63">
        <v>20337</v>
      </c>
      <c r="M59" s="63">
        <v>3192.13</v>
      </c>
      <c r="N59" s="62">
        <v>0</v>
      </c>
      <c r="O59" s="64">
        <f t="shared" si="0"/>
        <v>880519.95</v>
      </c>
    </row>
    <row r="60" spans="1:15" s="2" customFormat="1" ht="15.6" x14ac:dyDescent="0.3">
      <c r="A60" s="65" t="s">
        <v>116</v>
      </c>
      <c r="B60" s="61" t="s">
        <v>117</v>
      </c>
      <c r="C60" s="62">
        <v>707147.64999999991</v>
      </c>
      <c r="D60" s="62">
        <v>258533.31</v>
      </c>
      <c r="E60" s="62">
        <v>8100.5</v>
      </c>
      <c r="F60" s="62">
        <v>8266.52</v>
      </c>
      <c r="G60" s="62">
        <v>15342.31</v>
      </c>
      <c r="H60" s="62">
        <v>3155.48</v>
      </c>
      <c r="I60" s="62">
        <v>13744.17</v>
      </c>
      <c r="J60" s="62">
        <v>1057.74</v>
      </c>
      <c r="K60" s="62">
        <v>1709.4</v>
      </c>
      <c r="L60" s="63">
        <v>0</v>
      </c>
      <c r="M60" s="63">
        <v>3519.49</v>
      </c>
      <c r="N60" s="62">
        <v>0</v>
      </c>
      <c r="O60" s="64">
        <f t="shared" si="0"/>
        <v>1020576.5700000001</v>
      </c>
    </row>
    <row r="61" spans="1:15" s="2" customFormat="1" ht="15.6" x14ac:dyDescent="0.3">
      <c r="A61" s="65" t="s">
        <v>118</v>
      </c>
      <c r="B61" s="61" t="s">
        <v>119</v>
      </c>
      <c r="C61" s="62">
        <v>399300.52</v>
      </c>
      <c r="D61" s="62">
        <v>199605.25999999998</v>
      </c>
      <c r="E61" s="62">
        <v>6637.3</v>
      </c>
      <c r="F61" s="62">
        <v>16374.239999999998</v>
      </c>
      <c r="G61" s="62">
        <v>3282.2</v>
      </c>
      <c r="H61" s="62">
        <v>1808.29</v>
      </c>
      <c r="I61" s="62">
        <v>3097.13</v>
      </c>
      <c r="J61" s="62">
        <v>1303.8</v>
      </c>
      <c r="K61" s="62">
        <v>399.8</v>
      </c>
      <c r="L61" s="63">
        <v>0</v>
      </c>
      <c r="M61" s="63">
        <v>2270.9</v>
      </c>
      <c r="N61" s="62">
        <v>0</v>
      </c>
      <c r="O61" s="64">
        <f t="shared" si="0"/>
        <v>634079.44000000018</v>
      </c>
    </row>
    <row r="62" spans="1:15" s="2" customFormat="1" ht="15.6" x14ac:dyDescent="0.3">
      <c r="A62" s="65" t="s">
        <v>120</v>
      </c>
      <c r="B62" s="61" t="s">
        <v>121</v>
      </c>
      <c r="C62" s="62">
        <v>126387.13</v>
      </c>
      <c r="D62" s="62">
        <v>57404.950000000004</v>
      </c>
      <c r="E62" s="62">
        <v>1821.19</v>
      </c>
      <c r="F62" s="62">
        <v>3115.9799999999996</v>
      </c>
      <c r="G62" s="62">
        <v>1029.93</v>
      </c>
      <c r="H62" s="62">
        <v>570.47</v>
      </c>
      <c r="I62" s="62">
        <v>1449.23</v>
      </c>
      <c r="J62" s="62">
        <v>284.14999999999998</v>
      </c>
      <c r="K62" s="62">
        <v>241.79</v>
      </c>
      <c r="L62" s="63">
        <v>5536</v>
      </c>
      <c r="M62" s="63">
        <v>2033.62</v>
      </c>
      <c r="N62" s="62">
        <v>0</v>
      </c>
      <c r="O62" s="64">
        <f t="shared" si="0"/>
        <v>199874.44000000003</v>
      </c>
    </row>
    <row r="63" spans="1:15" s="2" customFormat="1" ht="15.6" x14ac:dyDescent="0.3">
      <c r="A63" s="65" t="s">
        <v>122</v>
      </c>
      <c r="B63" s="61" t="s">
        <v>123</v>
      </c>
      <c r="C63" s="62">
        <v>418992.86000000004</v>
      </c>
      <c r="D63" s="62">
        <v>215662.12</v>
      </c>
      <c r="E63" s="62">
        <v>5580.43</v>
      </c>
      <c r="F63" s="62">
        <v>6946.4900000000007</v>
      </c>
      <c r="G63" s="62">
        <v>9545.3700000000008</v>
      </c>
      <c r="H63" s="62">
        <v>1885.19</v>
      </c>
      <c r="I63" s="62">
        <v>8273.9699999999993</v>
      </c>
      <c r="J63" s="62">
        <v>673.3</v>
      </c>
      <c r="K63" s="62">
        <v>994.16</v>
      </c>
      <c r="L63" s="63">
        <v>0</v>
      </c>
      <c r="M63" s="63">
        <v>2919.78</v>
      </c>
      <c r="N63" s="62">
        <v>0</v>
      </c>
      <c r="O63" s="64">
        <f t="shared" si="0"/>
        <v>671473.67</v>
      </c>
    </row>
    <row r="64" spans="1:15" s="2" customFormat="1" ht="15.6" x14ac:dyDescent="0.3">
      <c r="A64" s="65" t="s">
        <v>124</v>
      </c>
      <c r="B64" s="61" t="s">
        <v>125</v>
      </c>
      <c r="C64" s="62">
        <v>163254.68</v>
      </c>
      <c r="D64" s="62">
        <v>39322.199999999997</v>
      </c>
      <c r="E64" s="62">
        <v>2408.59</v>
      </c>
      <c r="F64" s="62">
        <v>4403.0700000000006</v>
      </c>
      <c r="G64" s="62">
        <v>3744</v>
      </c>
      <c r="H64" s="62">
        <v>737.52</v>
      </c>
      <c r="I64" s="62">
        <v>2819.52</v>
      </c>
      <c r="J64" s="62">
        <v>385.13</v>
      </c>
      <c r="K64" s="62">
        <v>292.44</v>
      </c>
      <c r="L64" s="63">
        <v>0</v>
      </c>
      <c r="M64" s="63">
        <v>2310.4899999999998</v>
      </c>
      <c r="N64" s="62">
        <v>0</v>
      </c>
      <c r="O64" s="64">
        <f t="shared" si="0"/>
        <v>219677.63999999998</v>
      </c>
    </row>
    <row r="65" spans="1:15" s="2" customFormat="1" ht="15.6" x14ac:dyDescent="0.3">
      <c r="A65" s="65" t="s">
        <v>126</v>
      </c>
      <c r="B65" s="61" t="s">
        <v>127</v>
      </c>
      <c r="C65" s="62">
        <v>5331029.8599999994</v>
      </c>
      <c r="D65" s="62">
        <v>2167342.66</v>
      </c>
      <c r="E65" s="62">
        <v>65144.19</v>
      </c>
      <c r="F65" s="62">
        <v>61741.710000000006</v>
      </c>
      <c r="G65" s="62">
        <v>96983.17</v>
      </c>
      <c r="H65" s="62">
        <v>23792.400000000001</v>
      </c>
      <c r="I65" s="62">
        <v>99618.8</v>
      </c>
      <c r="J65" s="62">
        <v>6499.93</v>
      </c>
      <c r="K65" s="62">
        <v>13812.64</v>
      </c>
      <c r="L65" s="63">
        <v>0</v>
      </c>
      <c r="M65" s="63">
        <v>12072.06</v>
      </c>
      <c r="N65" s="62">
        <v>69320.070000000007</v>
      </c>
      <c r="O65" s="64">
        <f t="shared" si="0"/>
        <v>7947357.4899999993</v>
      </c>
    </row>
    <row r="66" spans="1:15" s="2" customFormat="1" ht="15.6" x14ac:dyDescent="0.3">
      <c r="A66" s="65" t="s">
        <v>128</v>
      </c>
      <c r="B66" s="61" t="s">
        <v>129</v>
      </c>
      <c r="C66" s="62">
        <v>1149864.98</v>
      </c>
      <c r="D66" s="62">
        <v>98433.4</v>
      </c>
      <c r="E66" s="62">
        <v>15553.36</v>
      </c>
      <c r="F66" s="62">
        <v>19191.29</v>
      </c>
      <c r="G66" s="62">
        <v>34089.1</v>
      </c>
      <c r="H66" s="62">
        <v>5192.91</v>
      </c>
      <c r="I66" s="62">
        <v>25546.82</v>
      </c>
      <c r="J66" s="62">
        <v>1921.9</v>
      </c>
      <c r="K66" s="62">
        <v>2752.08</v>
      </c>
      <c r="L66" s="63">
        <v>0</v>
      </c>
      <c r="M66" s="63">
        <v>5306.69</v>
      </c>
      <c r="N66" s="62">
        <v>0</v>
      </c>
      <c r="O66" s="64">
        <f t="shared" si="0"/>
        <v>1357852.53</v>
      </c>
    </row>
    <row r="67" spans="1:15" s="2" customFormat="1" ht="15.6" x14ac:dyDescent="0.3">
      <c r="A67" s="65" t="s">
        <v>130</v>
      </c>
      <c r="B67" s="61" t="s">
        <v>131</v>
      </c>
      <c r="C67" s="62">
        <v>5961037.1899999995</v>
      </c>
      <c r="D67" s="62">
        <v>3516814.4000000004</v>
      </c>
      <c r="E67" s="62">
        <v>75947.149999999994</v>
      </c>
      <c r="F67" s="62">
        <v>55878.98</v>
      </c>
      <c r="G67" s="62">
        <v>128449.63</v>
      </c>
      <c r="H67" s="62">
        <v>26748.55</v>
      </c>
      <c r="I67" s="62">
        <v>125775.66</v>
      </c>
      <c r="J67" s="62">
        <v>6489.59</v>
      </c>
      <c r="K67" s="62">
        <v>16855.27</v>
      </c>
      <c r="L67" s="63">
        <v>0</v>
      </c>
      <c r="M67" s="63">
        <v>15311.65</v>
      </c>
      <c r="N67" s="62">
        <v>0</v>
      </c>
      <c r="O67" s="64">
        <f t="shared" si="0"/>
        <v>9929308.0700000022</v>
      </c>
    </row>
    <row r="68" spans="1:15" s="2" customFormat="1" ht="15.6" x14ac:dyDescent="0.3">
      <c r="A68" s="65" t="s">
        <v>132</v>
      </c>
      <c r="B68" s="61" t="s">
        <v>133</v>
      </c>
      <c r="C68" s="62">
        <v>275814.46000000002</v>
      </c>
      <c r="D68" s="62">
        <v>67516.58</v>
      </c>
      <c r="E68" s="62">
        <v>3772.87</v>
      </c>
      <c r="F68" s="62">
        <v>6687.71</v>
      </c>
      <c r="G68" s="62">
        <v>6457.89</v>
      </c>
      <c r="H68" s="62">
        <v>1229.1600000000001</v>
      </c>
      <c r="I68" s="62">
        <v>4866.28</v>
      </c>
      <c r="J68" s="62">
        <v>574.33000000000004</v>
      </c>
      <c r="K68" s="62">
        <v>507.07</v>
      </c>
      <c r="L68" s="63">
        <v>0</v>
      </c>
      <c r="M68" s="63">
        <v>2587.1</v>
      </c>
      <c r="N68" s="62">
        <v>0</v>
      </c>
      <c r="O68" s="64">
        <f t="shared" si="0"/>
        <v>370013.45000000007</v>
      </c>
    </row>
    <row r="69" spans="1:15" s="2" customFormat="1" ht="15.6" x14ac:dyDescent="0.3">
      <c r="A69" s="65" t="s">
        <v>134</v>
      </c>
      <c r="B69" s="61" t="s">
        <v>135</v>
      </c>
      <c r="C69" s="62">
        <v>412288.25</v>
      </c>
      <c r="D69" s="62">
        <v>187869.81</v>
      </c>
      <c r="E69" s="62">
        <v>5579.16</v>
      </c>
      <c r="F69" s="62">
        <v>8511.9500000000007</v>
      </c>
      <c r="G69" s="62">
        <v>7633.88</v>
      </c>
      <c r="H69" s="62">
        <v>1845.15</v>
      </c>
      <c r="I69" s="62">
        <v>6797.73</v>
      </c>
      <c r="J69" s="62">
        <v>733.1</v>
      </c>
      <c r="K69" s="62">
        <v>865.02</v>
      </c>
      <c r="L69" s="63">
        <v>25076</v>
      </c>
      <c r="M69" s="63">
        <v>2694.98</v>
      </c>
      <c r="N69" s="62">
        <v>0</v>
      </c>
      <c r="O69" s="64">
        <f t="shared" si="0"/>
        <v>659895.03</v>
      </c>
    </row>
    <row r="70" spans="1:15" s="2" customFormat="1" ht="15.6" x14ac:dyDescent="0.3">
      <c r="A70" s="65" t="s">
        <v>136</v>
      </c>
      <c r="B70" s="61" t="s">
        <v>137</v>
      </c>
      <c r="C70" s="62">
        <v>103354</v>
      </c>
      <c r="D70" s="62">
        <v>71128.78</v>
      </c>
      <c r="E70" s="62">
        <v>1587.18</v>
      </c>
      <c r="F70" s="62">
        <v>3584.23</v>
      </c>
      <c r="G70" s="62">
        <v>1257.92</v>
      </c>
      <c r="H70" s="62">
        <v>464.17</v>
      </c>
      <c r="I70" s="62">
        <v>1104.58</v>
      </c>
      <c r="J70" s="62">
        <v>300.22000000000003</v>
      </c>
      <c r="K70" s="62">
        <v>133.03</v>
      </c>
      <c r="L70" s="63">
        <v>0</v>
      </c>
      <c r="M70" s="63">
        <v>2058.59</v>
      </c>
      <c r="N70" s="62">
        <v>0</v>
      </c>
      <c r="O70" s="64">
        <f t="shared" si="0"/>
        <v>184972.7</v>
      </c>
    </row>
    <row r="71" spans="1:15" s="2" customFormat="1" ht="15.6" x14ac:dyDescent="0.3">
      <c r="A71" s="65" t="s">
        <v>138</v>
      </c>
      <c r="B71" s="61" t="s">
        <v>139</v>
      </c>
      <c r="C71" s="62">
        <v>390117.84</v>
      </c>
      <c r="D71" s="62">
        <v>118124.02</v>
      </c>
      <c r="E71" s="62">
        <v>5129.6499999999996</v>
      </c>
      <c r="F71" s="62">
        <v>3860.4900000000002</v>
      </c>
      <c r="G71" s="62">
        <v>10774.35</v>
      </c>
      <c r="H71" s="62">
        <v>1776.08</v>
      </c>
      <c r="I71" s="62">
        <v>9380.4500000000007</v>
      </c>
      <c r="J71" s="62">
        <v>524.17999999999995</v>
      </c>
      <c r="K71" s="62">
        <v>1112.55</v>
      </c>
      <c r="L71" s="63">
        <v>50916</v>
      </c>
      <c r="M71" s="63">
        <v>3066.98</v>
      </c>
      <c r="N71" s="62">
        <v>0</v>
      </c>
      <c r="O71" s="64">
        <f t="shared" si="0"/>
        <v>594782.59000000008</v>
      </c>
    </row>
    <row r="72" spans="1:15" s="2" customFormat="1" ht="15.6" x14ac:dyDescent="0.3">
      <c r="A72" s="65" t="s">
        <v>140</v>
      </c>
      <c r="B72" s="61" t="s">
        <v>141</v>
      </c>
      <c r="C72" s="62">
        <v>869962.91</v>
      </c>
      <c r="D72" s="62">
        <v>394320.76</v>
      </c>
      <c r="E72" s="62">
        <v>11405.66</v>
      </c>
      <c r="F72" s="62">
        <v>10062.93</v>
      </c>
      <c r="G72" s="62">
        <v>21769.22</v>
      </c>
      <c r="H72" s="62">
        <v>3942.57</v>
      </c>
      <c r="I72" s="62">
        <v>19249.29</v>
      </c>
      <c r="J72" s="62">
        <v>1187.51</v>
      </c>
      <c r="K72" s="62">
        <v>2368.1</v>
      </c>
      <c r="L72" s="63">
        <v>0</v>
      </c>
      <c r="M72" s="63">
        <v>4183.25</v>
      </c>
      <c r="N72" s="62">
        <v>0</v>
      </c>
      <c r="O72" s="64">
        <f t="shared" si="0"/>
        <v>1338452.2</v>
      </c>
    </row>
    <row r="73" spans="1:15" s="2" customFormat="1" ht="15.6" x14ac:dyDescent="0.3">
      <c r="A73" s="65" t="s">
        <v>142</v>
      </c>
      <c r="B73" s="61" t="s">
        <v>143</v>
      </c>
      <c r="C73" s="62">
        <v>190791.28</v>
      </c>
      <c r="D73" s="62">
        <v>103291.37999999999</v>
      </c>
      <c r="E73" s="62">
        <v>2801.31</v>
      </c>
      <c r="F73" s="62">
        <v>5278.14</v>
      </c>
      <c r="G73" s="62">
        <v>2815.85</v>
      </c>
      <c r="H73" s="62">
        <v>859.3</v>
      </c>
      <c r="I73" s="62">
        <v>2564.73</v>
      </c>
      <c r="J73" s="62">
        <v>453.4</v>
      </c>
      <c r="K73" s="62">
        <v>329.74</v>
      </c>
      <c r="L73" s="63">
        <v>18367</v>
      </c>
      <c r="M73" s="63">
        <v>2212.9699999999998</v>
      </c>
      <c r="N73" s="62">
        <v>0</v>
      </c>
      <c r="O73" s="64">
        <f t="shared" ref="O73:O136" si="1">SUM(C73:N73)</f>
        <v>329765.09999999992</v>
      </c>
    </row>
    <row r="74" spans="1:15" s="2" customFormat="1" ht="15.6" x14ac:dyDescent="0.3">
      <c r="A74" s="65" t="s">
        <v>144</v>
      </c>
      <c r="B74" s="61" t="s">
        <v>145</v>
      </c>
      <c r="C74" s="62">
        <v>670638.67999999993</v>
      </c>
      <c r="D74" s="62">
        <v>404419.89999999997</v>
      </c>
      <c r="E74" s="62">
        <v>8395.36</v>
      </c>
      <c r="F74" s="62">
        <v>12971.52</v>
      </c>
      <c r="G74" s="62">
        <v>13632.18</v>
      </c>
      <c r="H74" s="62">
        <v>2993.52</v>
      </c>
      <c r="I74" s="62">
        <v>11496.35</v>
      </c>
      <c r="J74" s="62">
        <v>1304.32</v>
      </c>
      <c r="K74" s="62">
        <v>1341.75</v>
      </c>
      <c r="L74" s="63">
        <v>0</v>
      </c>
      <c r="M74" s="63">
        <v>3345.72</v>
      </c>
      <c r="N74" s="62">
        <v>0</v>
      </c>
      <c r="O74" s="64">
        <f t="shared" si="1"/>
        <v>1130539.3</v>
      </c>
    </row>
    <row r="75" spans="1:15" s="2" customFormat="1" ht="15.6" x14ac:dyDescent="0.3">
      <c r="A75" s="65" t="s">
        <v>146</v>
      </c>
      <c r="B75" s="61" t="s">
        <v>147</v>
      </c>
      <c r="C75" s="62">
        <v>96038266.159999996</v>
      </c>
      <c r="D75" s="62">
        <v>20822896.909999996</v>
      </c>
      <c r="E75" s="62">
        <v>1231951.24</v>
      </c>
      <c r="F75" s="62">
        <v>709948.21</v>
      </c>
      <c r="G75" s="62">
        <v>674082.32</v>
      </c>
      <c r="H75" s="62">
        <v>420106.27999999997</v>
      </c>
      <c r="I75" s="62">
        <v>1478290.56</v>
      </c>
      <c r="J75" s="62">
        <v>93956.3</v>
      </c>
      <c r="K75" s="62">
        <v>284697.42</v>
      </c>
      <c r="L75" s="63">
        <v>12466013</v>
      </c>
      <c r="M75" s="63">
        <v>73923.05</v>
      </c>
      <c r="N75" s="62">
        <v>0</v>
      </c>
      <c r="O75" s="64">
        <f t="shared" si="1"/>
        <v>134294131.44999999</v>
      </c>
    </row>
    <row r="76" spans="1:15" s="2" customFormat="1" ht="15.6" x14ac:dyDescent="0.3">
      <c r="A76" s="65" t="s">
        <v>148</v>
      </c>
      <c r="B76" s="61" t="s">
        <v>149</v>
      </c>
      <c r="C76" s="62">
        <v>2615114.34</v>
      </c>
      <c r="D76" s="62">
        <v>1183216.57</v>
      </c>
      <c r="E76" s="62">
        <v>33949.54</v>
      </c>
      <c r="F76" s="62">
        <v>29344.620000000003</v>
      </c>
      <c r="G76" s="62">
        <v>60605.65</v>
      </c>
      <c r="H76" s="62">
        <v>11835.85</v>
      </c>
      <c r="I76" s="62">
        <v>55936.95</v>
      </c>
      <c r="J76" s="62">
        <v>3550.71</v>
      </c>
      <c r="K76" s="62">
        <v>7132.81</v>
      </c>
      <c r="L76" s="63">
        <v>150965</v>
      </c>
      <c r="M76" s="63">
        <v>8237.26</v>
      </c>
      <c r="N76" s="62">
        <v>0</v>
      </c>
      <c r="O76" s="64">
        <f t="shared" si="1"/>
        <v>4159889.3000000003</v>
      </c>
    </row>
    <row r="77" spans="1:15" s="2" customFormat="1" ht="15.6" x14ac:dyDescent="0.3">
      <c r="A77" s="65" t="s">
        <v>150</v>
      </c>
      <c r="B77" s="61" t="s">
        <v>151</v>
      </c>
      <c r="C77" s="62">
        <v>287353.52</v>
      </c>
      <c r="D77" s="62">
        <v>52389.8</v>
      </c>
      <c r="E77" s="62">
        <v>4075.62</v>
      </c>
      <c r="F77" s="62">
        <v>5933.3899999999994</v>
      </c>
      <c r="G77" s="62">
        <v>7908.6</v>
      </c>
      <c r="H77" s="62">
        <v>1301.69</v>
      </c>
      <c r="I77" s="62">
        <v>6002.42</v>
      </c>
      <c r="J77" s="62">
        <v>552</v>
      </c>
      <c r="K77" s="62">
        <v>629.66999999999996</v>
      </c>
      <c r="L77" s="63">
        <v>7008</v>
      </c>
      <c r="M77" s="63">
        <v>2737.23</v>
      </c>
      <c r="N77" s="62">
        <v>0</v>
      </c>
      <c r="O77" s="64">
        <f t="shared" si="1"/>
        <v>375891.93999999994</v>
      </c>
    </row>
    <row r="78" spans="1:15" s="2" customFormat="1" ht="15.6" x14ac:dyDescent="0.3">
      <c r="A78" s="65" t="s">
        <v>152</v>
      </c>
      <c r="B78" s="61" t="s">
        <v>153</v>
      </c>
      <c r="C78" s="62">
        <v>618431.72</v>
      </c>
      <c r="D78" s="62">
        <v>369772.75</v>
      </c>
      <c r="E78" s="62">
        <v>8215.2100000000009</v>
      </c>
      <c r="F78" s="62">
        <v>8741.2999999999993</v>
      </c>
      <c r="G78" s="62">
        <v>16606.310000000001</v>
      </c>
      <c r="H78" s="62">
        <v>2795.59</v>
      </c>
      <c r="I78" s="62">
        <v>13675.89</v>
      </c>
      <c r="J78" s="62">
        <v>916.02</v>
      </c>
      <c r="K78" s="62">
        <v>1579.62</v>
      </c>
      <c r="L78" s="63">
        <v>0</v>
      </c>
      <c r="M78" s="63">
        <v>3631.09</v>
      </c>
      <c r="N78" s="62">
        <v>0</v>
      </c>
      <c r="O78" s="64">
        <f t="shared" si="1"/>
        <v>1044365.5</v>
      </c>
    </row>
    <row r="79" spans="1:15" s="2" customFormat="1" ht="15.6" x14ac:dyDescent="0.3">
      <c r="A79" s="65" t="s">
        <v>154</v>
      </c>
      <c r="B79" s="61" t="s">
        <v>155</v>
      </c>
      <c r="C79" s="62">
        <v>432621.35000000003</v>
      </c>
      <c r="D79" s="62">
        <v>190276.48000000001</v>
      </c>
      <c r="E79" s="62">
        <v>6522.56</v>
      </c>
      <c r="F79" s="62">
        <v>13427.880000000001</v>
      </c>
      <c r="G79" s="62">
        <v>8544.7000000000007</v>
      </c>
      <c r="H79" s="62">
        <v>1947.89</v>
      </c>
      <c r="I79" s="62">
        <v>6363.86</v>
      </c>
      <c r="J79" s="62">
        <v>1112.3800000000001</v>
      </c>
      <c r="K79" s="62">
        <v>662.4</v>
      </c>
      <c r="L79" s="63">
        <v>0</v>
      </c>
      <c r="M79" s="63">
        <v>2791.17</v>
      </c>
      <c r="N79" s="62">
        <v>0</v>
      </c>
      <c r="O79" s="64">
        <f t="shared" si="1"/>
        <v>664270.67000000016</v>
      </c>
    </row>
    <row r="80" spans="1:15" s="2" customFormat="1" ht="15.6" x14ac:dyDescent="0.3">
      <c r="A80" s="65" t="s">
        <v>156</v>
      </c>
      <c r="B80" s="61" t="s">
        <v>157</v>
      </c>
      <c r="C80" s="62">
        <v>1091133.8400000001</v>
      </c>
      <c r="D80" s="62">
        <v>73822.84</v>
      </c>
      <c r="E80" s="62">
        <v>14135.31</v>
      </c>
      <c r="F80" s="62">
        <v>4800.42</v>
      </c>
      <c r="G80" s="62">
        <v>20920.89</v>
      </c>
      <c r="H80" s="62">
        <v>5001.38</v>
      </c>
      <c r="I80" s="62">
        <v>23655.89</v>
      </c>
      <c r="J80" s="62">
        <v>918.97</v>
      </c>
      <c r="K80" s="62">
        <v>3551.84</v>
      </c>
      <c r="L80" s="63">
        <v>0</v>
      </c>
      <c r="M80" s="63">
        <v>4067.66</v>
      </c>
      <c r="N80" s="62">
        <v>0</v>
      </c>
      <c r="O80" s="64">
        <f t="shared" si="1"/>
        <v>1242009.0399999998</v>
      </c>
    </row>
    <row r="81" spans="1:15" s="2" customFormat="1" ht="15.6" x14ac:dyDescent="0.3">
      <c r="A81" s="65" t="s">
        <v>158</v>
      </c>
      <c r="B81" s="61" t="s">
        <v>159</v>
      </c>
      <c r="C81" s="62">
        <v>3335042.9699999997</v>
      </c>
      <c r="D81" s="62">
        <v>1561662.62</v>
      </c>
      <c r="E81" s="62">
        <v>43063.4</v>
      </c>
      <c r="F81" s="62">
        <v>38736.33</v>
      </c>
      <c r="G81" s="62">
        <v>88424.42</v>
      </c>
      <c r="H81" s="62">
        <v>15063.56</v>
      </c>
      <c r="I81" s="62">
        <v>75639.81</v>
      </c>
      <c r="J81" s="62">
        <v>4561.8500000000004</v>
      </c>
      <c r="K81" s="62">
        <v>8961.6299999999992</v>
      </c>
      <c r="L81" s="63">
        <v>233617</v>
      </c>
      <c r="M81" s="63">
        <v>11133.82</v>
      </c>
      <c r="N81" s="62">
        <v>0</v>
      </c>
      <c r="O81" s="64">
        <f t="shared" si="1"/>
        <v>5415907.4099999992</v>
      </c>
    </row>
    <row r="82" spans="1:15" s="2" customFormat="1" ht="15.6" x14ac:dyDescent="0.3">
      <c r="A82" s="65" t="s">
        <v>160</v>
      </c>
      <c r="B82" s="61" t="s">
        <v>161</v>
      </c>
      <c r="C82" s="62">
        <v>119078.14</v>
      </c>
      <c r="D82" s="62">
        <v>57100.880000000005</v>
      </c>
      <c r="E82" s="62">
        <v>1967.15</v>
      </c>
      <c r="F82" s="62">
        <v>4978.62</v>
      </c>
      <c r="G82" s="62">
        <v>1161.96</v>
      </c>
      <c r="H82" s="62">
        <v>537.41999999999996</v>
      </c>
      <c r="I82" s="62">
        <v>962.3</v>
      </c>
      <c r="J82" s="62">
        <v>394.91</v>
      </c>
      <c r="K82" s="62">
        <v>109.92</v>
      </c>
      <c r="L82" s="63">
        <v>0</v>
      </c>
      <c r="M82" s="63">
        <v>2047.43</v>
      </c>
      <c r="N82" s="62">
        <v>0</v>
      </c>
      <c r="O82" s="64">
        <f t="shared" si="1"/>
        <v>188338.73</v>
      </c>
    </row>
    <row r="83" spans="1:15" s="2" customFormat="1" ht="15.6" x14ac:dyDescent="0.3">
      <c r="A83" s="65" t="s">
        <v>162</v>
      </c>
      <c r="B83" s="61" t="s">
        <v>163</v>
      </c>
      <c r="C83" s="62">
        <v>444518.29000000004</v>
      </c>
      <c r="D83" s="62">
        <v>141606.57</v>
      </c>
      <c r="E83" s="62">
        <v>5235.1000000000004</v>
      </c>
      <c r="F83" s="62">
        <v>11972.9</v>
      </c>
      <c r="G83" s="62">
        <v>6750.58</v>
      </c>
      <c r="H83" s="62">
        <v>1922.76</v>
      </c>
      <c r="I83" s="62">
        <v>5385.91</v>
      </c>
      <c r="J83" s="62">
        <v>940.43</v>
      </c>
      <c r="K83" s="62">
        <v>586.16999999999996</v>
      </c>
      <c r="L83" s="63">
        <v>0</v>
      </c>
      <c r="M83" s="63">
        <v>2633.07</v>
      </c>
      <c r="N83" s="62">
        <v>0</v>
      </c>
      <c r="O83" s="64">
        <f t="shared" si="1"/>
        <v>621551.78000000014</v>
      </c>
    </row>
    <row r="84" spans="1:15" s="2" customFormat="1" ht="15.6" x14ac:dyDescent="0.3">
      <c r="A84" s="65" t="s">
        <v>164</v>
      </c>
      <c r="B84" s="61" t="s">
        <v>165</v>
      </c>
      <c r="C84" s="62">
        <v>373359.14</v>
      </c>
      <c r="D84" s="62">
        <v>197427.91</v>
      </c>
      <c r="E84" s="62">
        <v>4997.3099999999995</v>
      </c>
      <c r="F84" s="62">
        <v>6347.1699999999992</v>
      </c>
      <c r="G84" s="62">
        <v>8737.69</v>
      </c>
      <c r="H84" s="62">
        <v>1680.86</v>
      </c>
      <c r="I84" s="62">
        <v>7421.74</v>
      </c>
      <c r="J84" s="62">
        <v>629.95000000000005</v>
      </c>
      <c r="K84" s="62">
        <v>876.35</v>
      </c>
      <c r="L84" s="63">
        <v>0</v>
      </c>
      <c r="M84" s="63">
        <v>2832.62</v>
      </c>
      <c r="N84" s="62">
        <v>0</v>
      </c>
      <c r="O84" s="64">
        <f t="shared" si="1"/>
        <v>604310.74</v>
      </c>
    </row>
    <row r="85" spans="1:15" s="2" customFormat="1" ht="15.6" x14ac:dyDescent="0.3">
      <c r="A85" s="65" t="s">
        <v>166</v>
      </c>
      <c r="B85" s="61" t="s">
        <v>167</v>
      </c>
      <c r="C85" s="62">
        <v>459617.69999999995</v>
      </c>
      <c r="D85" s="62">
        <v>315754.7</v>
      </c>
      <c r="E85" s="62">
        <v>5957.5199999999995</v>
      </c>
      <c r="F85" s="62">
        <v>5469.24</v>
      </c>
      <c r="G85" s="62">
        <v>11088.39</v>
      </c>
      <c r="H85" s="62">
        <v>2076.17</v>
      </c>
      <c r="I85" s="62">
        <v>9950.2000000000007</v>
      </c>
      <c r="J85" s="62">
        <v>618.84</v>
      </c>
      <c r="K85" s="62">
        <v>1229.67</v>
      </c>
      <c r="L85" s="63">
        <v>0</v>
      </c>
      <c r="M85" s="63">
        <v>3087.44</v>
      </c>
      <c r="N85" s="62">
        <v>0</v>
      </c>
      <c r="O85" s="64">
        <f t="shared" si="1"/>
        <v>814849.86999999988</v>
      </c>
    </row>
    <row r="86" spans="1:15" s="2" customFormat="1" ht="15.6" x14ac:dyDescent="0.3">
      <c r="A86" s="65" t="s">
        <v>168</v>
      </c>
      <c r="B86" s="61" t="s">
        <v>169</v>
      </c>
      <c r="C86" s="62">
        <v>181514.15000000002</v>
      </c>
      <c r="D86" s="62">
        <v>52227.48</v>
      </c>
      <c r="E86" s="62">
        <v>2405.4899999999998</v>
      </c>
      <c r="F86" s="62">
        <v>4350.1400000000003</v>
      </c>
      <c r="G86" s="62">
        <v>3274.11</v>
      </c>
      <c r="H86" s="62">
        <v>802.25</v>
      </c>
      <c r="I86" s="62">
        <v>2802.17</v>
      </c>
      <c r="J86" s="62">
        <v>344.28</v>
      </c>
      <c r="K86" s="62">
        <v>327.33999999999997</v>
      </c>
      <c r="L86" s="63">
        <v>0</v>
      </c>
      <c r="M86" s="63">
        <v>2271.96</v>
      </c>
      <c r="N86" s="62">
        <v>0</v>
      </c>
      <c r="O86" s="64">
        <f t="shared" si="1"/>
        <v>250319.37000000002</v>
      </c>
    </row>
    <row r="87" spans="1:15" s="2" customFormat="1" ht="15.6" x14ac:dyDescent="0.3">
      <c r="A87" s="65" t="s">
        <v>170</v>
      </c>
      <c r="B87" s="61" t="s">
        <v>171</v>
      </c>
      <c r="C87" s="62">
        <v>20460336.309999999</v>
      </c>
      <c r="D87" s="62">
        <v>4059544.91</v>
      </c>
      <c r="E87" s="62">
        <v>250233.65</v>
      </c>
      <c r="F87" s="62">
        <v>61082.299999999988</v>
      </c>
      <c r="G87" s="62">
        <v>211343.35</v>
      </c>
      <c r="H87" s="62">
        <v>93227.54</v>
      </c>
      <c r="I87" s="62">
        <v>367670.77</v>
      </c>
      <c r="J87" s="62">
        <v>18191.73</v>
      </c>
      <c r="K87" s="62">
        <v>66211.11</v>
      </c>
      <c r="L87" s="63">
        <v>3186583</v>
      </c>
      <c r="M87" s="63">
        <v>24362.7</v>
      </c>
      <c r="N87" s="62">
        <v>0</v>
      </c>
      <c r="O87" s="64">
        <f t="shared" si="1"/>
        <v>28798787.369999997</v>
      </c>
    </row>
    <row r="88" spans="1:15" s="2" customFormat="1" ht="15.6" x14ac:dyDescent="0.3">
      <c r="A88" s="65" t="s">
        <v>172</v>
      </c>
      <c r="B88" s="61" t="s">
        <v>173</v>
      </c>
      <c r="C88" s="62">
        <v>182742.34000000003</v>
      </c>
      <c r="D88" s="62">
        <v>82996.899999999994</v>
      </c>
      <c r="E88" s="62">
        <v>2700.65</v>
      </c>
      <c r="F88" s="62">
        <v>4783.55</v>
      </c>
      <c r="G88" s="62">
        <v>4134.76</v>
      </c>
      <c r="H88" s="62">
        <v>826.64</v>
      </c>
      <c r="I88" s="62">
        <v>3176.87</v>
      </c>
      <c r="J88" s="62">
        <v>420.94</v>
      </c>
      <c r="K88" s="62">
        <v>339.28</v>
      </c>
      <c r="L88" s="63">
        <v>0</v>
      </c>
      <c r="M88" s="63">
        <v>2349.5500000000002</v>
      </c>
      <c r="N88" s="62">
        <v>0</v>
      </c>
      <c r="O88" s="64">
        <f t="shared" si="1"/>
        <v>284471.48000000004</v>
      </c>
    </row>
    <row r="89" spans="1:15" s="2" customFormat="1" ht="15.6" x14ac:dyDescent="0.3">
      <c r="A89" s="65" t="s">
        <v>174</v>
      </c>
      <c r="B89" s="61" t="s">
        <v>175</v>
      </c>
      <c r="C89" s="62">
        <v>228112.94999999998</v>
      </c>
      <c r="D89" s="62">
        <v>161592.44</v>
      </c>
      <c r="E89" s="62">
        <v>3196.95</v>
      </c>
      <c r="F89" s="62">
        <v>4684.25</v>
      </c>
      <c r="G89" s="62">
        <v>4844.66</v>
      </c>
      <c r="H89" s="62">
        <v>1030.81</v>
      </c>
      <c r="I89" s="62">
        <v>4133.95</v>
      </c>
      <c r="J89" s="62">
        <v>435.5</v>
      </c>
      <c r="K89" s="62">
        <v>495.94</v>
      </c>
      <c r="L89" s="63">
        <v>0</v>
      </c>
      <c r="M89" s="63">
        <v>2423.42</v>
      </c>
      <c r="N89" s="62">
        <v>0</v>
      </c>
      <c r="O89" s="64">
        <f t="shared" si="1"/>
        <v>410950.87</v>
      </c>
    </row>
    <row r="90" spans="1:15" s="2" customFormat="1" ht="15.6" x14ac:dyDescent="0.3">
      <c r="A90" s="65" t="s">
        <v>176</v>
      </c>
      <c r="B90" s="61" t="s">
        <v>177</v>
      </c>
      <c r="C90" s="62">
        <v>394795.25999999995</v>
      </c>
      <c r="D90" s="62">
        <v>55748.800000000003</v>
      </c>
      <c r="E90" s="62">
        <v>5489.4400000000005</v>
      </c>
      <c r="F90" s="62">
        <v>7786.5899999999992</v>
      </c>
      <c r="G90" s="62">
        <v>10728.5</v>
      </c>
      <c r="H90" s="62">
        <v>1782.9</v>
      </c>
      <c r="I90" s="62">
        <v>8258.7999999999993</v>
      </c>
      <c r="J90" s="62">
        <v>732.88</v>
      </c>
      <c r="K90" s="62">
        <v>876.15</v>
      </c>
      <c r="L90" s="63">
        <v>0</v>
      </c>
      <c r="M90" s="63">
        <v>3032.44</v>
      </c>
      <c r="N90" s="62">
        <v>0</v>
      </c>
      <c r="O90" s="64">
        <f t="shared" si="1"/>
        <v>489231.76</v>
      </c>
    </row>
    <row r="91" spans="1:15" s="2" customFormat="1" ht="15.6" x14ac:dyDescent="0.3">
      <c r="A91" s="65" t="s">
        <v>178</v>
      </c>
      <c r="B91" s="61" t="s">
        <v>179</v>
      </c>
      <c r="C91" s="62">
        <v>1101532</v>
      </c>
      <c r="D91" s="62">
        <v>434632.8</v>
      </c>
      <c r="E91" s="62">
        <v>13908.689999999999</v>
      </c>
      <c r="F91" s="62">
        <v>4110.75</v>
      </c>
      <c r="G91" s="62">
        <v>28511.62</v>
      </c>
      <c r="H91" s="62">
        <v>5027.4399999999996</v>
      </c>
      <c r="I91" s="62">
        <v>27513.78</v>
      </c>
      <c r="J91" s="62">
        <v>856.02</v>
      </c>
      <c r="K91" s="62">
        <v>3587.01</v>
      </c>
      <c r="L91" s="63">
        <v>0</v>
      </c>
      <c r="M91" s="63">
        <v>4953.03</v>
      </c>
      <c r="N91" s="62">
        <v>0</v>
      </c>
      <c r="O91" s="64">
        <f t="shared" si="1"/>
        <v>1624633.1400000001</v>
      </c>
    </row>
    <row r="92" spans="1:15" s="2" customFormat="1" ht="15.6" x14ac:dyDescent="0.3">
      <c r="A92" s="65" t="s">
        <v>180</v>
      </c>
      <c r="B92" s="61" t="s">
        <v>181</v>
      </c>
      <c r="C92" s="62">
        <v>899789.35000000009</v>
      </c>
      <c r="D92" s="62">
        <v>286872.53000000003</v>
      </c>
      <c r="E92" s="62">
        <v>11223.41</v>
      </c>
      <c r="F92" s="62">
        <v>2065.2600000000002</v>
      </c>
      <c r="G92" s="62">
        <v>10415.31</v>
      </c>
      <c r="H92" s="62">
        <v>4108.01</v>
      </c>
      <c r="I92" s="62">
        <v>17075.259999999998</v>
      </c>
      <c r="J92" s="62">
        <v>610.96</v>
      </c>
      <c r="K92" s="62">
        <v>3008.47</v>
      </c>
      <c r="L92" s="63">
        <v>168056</v>
      </c>
      <c r="M92" s="63">
        <v>3033.77</v>
      </c>
      <c r="N92" s="62">
        <v>0</v>
      </c>
      <c r="O92" s="64">
        <f t="shared" si="1"/>
        <v>1406258.33</v>
      </c>
    </row>
    <row r="93" spans="1:15" s="2" customFormat="1" ht="15.6" x14ac:dyDescent="0.3">
      <c r="A93" s="65" t="s">
        <v>182</v>
      </c>
      <c r="B93" s="61" t="s">
        <v>183</v>
      </c>
      <c r="C93" s="62">
        <v>2145787.94</v>
      </c>
      <c r="D93" s="62">
        <v>895972.83</v>
      </c>
      <c r="E93" s="62">
        <v>27902.6</v>
      </c>
      <c r="F93" s="62">
        <v>20732.22</v>
      </c>
      <c r="G93" s="62">
        <v>70344.52</v>
      </c>
      <c r="H93" s="62">
        <v>9741.93</v>
      </c>
      <c r="I93" s="62">
        <v>54498.35</v>
      </c>
      <c r="J93" s="62">
        <v>2582.63</v>
      </c>
      <c r="K93" s="62">
        <v>6125.89</v>
      </c>
      <c r="L93" s="63">
        <v>47398</v>
      </c>
      <c r="M93" s="63">
        <v>8886.4</v>
      </c>
      <c r="N93" s="62">
        <v>0</v>
      </c>
      <c r="O93" s="64">
        <f t="shared" si="1"/>
        <v>3289973.3100000005</v>
      </c>
    </row>
    <row r="94" spans="1:15" s="2" customFormat="1" ht="15.6" x14ac:dyDescent="0.3">
      <c r="A94" s="65" t="s">
        <v>184</v>
      </c>
      <c r="B94" s="61" t="s">
        <v>185</v>
      </c>
      <c r="C94" s="62">
        <v>165297.49</v>
      </c>
      <c r="D94" s="62">
        <v>76311.010000000009</v>
      </c>
      <c r="E94" s="62">
        <v>2368.58</v>
      </c>
      <c r="F94" s="62">
        <v>3835.0299999999997</v>
      </c>
      <c r="G94" s="62">
        <v>2656.71</v>
      </c>
      <c r="H94" s="62">
        <v>747.51</v>
      </c>
      <c r="I94" s="62">
        <v>2523.64</v>
      </c>
      <c r="J94" s="62">
        <v>360.88</v>
      </c>
      <c r="K94" s="62">
        <v>332.47</v>
      </c>
      <c r="L94" s="63">
        <v>0</v>
      </c>
      <c r="M94" s="63">
        <v>2200.4899999999998</v>
      </c>
      <c r="N94" s="62">
        <v>0</v>
      </c>
      <c r="O94" s="64">
        <f t="shared" si="1"/>
        <v>256633.81</v>
      </c>
    </row>
    <row r="95" spans="1:15" s="2" customFormat="1" ht="15.6" x14ac:dyDescent="0.3">
      <c r="A95" s="65" t="s">
        <v>186</v>
      </c>
      <c r="B95" s="61" t="s">
        <v>187</v>
      </c>
      <c r="C95" s="62">
        <v>478545.15</v>
      </c>
      <c r="D95" s="62">
        <v>327674.03000000003</v>
      </c>
      <c r="E95" s="62">
        <v>6263.12</v>
      </c>
      <c r="F95" s="62">
        <v>4860.72</v>
      </c>
      <c r="G95" s="62">
        <v>14252.02</v>
      </c>
      <c r="H95" s="62">
        <v>2173.35</v>
      </c>
      <c r="I95" s="62">
        <v>11749.19</v>
      </c>
      <c r="J95" s="62">
        <v>584.67999999999995</v>
      </c>
      <c r="K95" s="62">
        <v>1354.68</v>
      </c>
      <c r="L95" s="63">
        <v>23153</v>
      </c>
      <c r="M95" s="63">
        <v>3393.28</v>
      </c>
      <c r="N95" s="62">
        <v>0</v>
      </c>
      <c r="O95" s="64">
        <f t="shared" si="1"/>
        <v>874003.22000000009</v>
      </c>
    </row>
    <row r="96" spans="1:15" s="2" customFormat="1" ht="15.6" x14ac:dyDescent="0.3">
      <c r="A96" s="65" t="s">
        <v>188</v>
      </c>
      <c r="B96" s="61" t="s">
        <v>189</v>
      </c>
      <c r="C96" s="62">
        <v>325386.19999999995</v>
      </c>
      <c r="D96" s="62">
        <v>100573.61</v>
      </c>
      <c r="E96" s="62">
        <v>4667.41</v>
      </c>
      <c r="F96" s="62">
        <v>7334.4800000000005</v>
      </c>
      <c r="G96" s="62">
        <v>7493.04</v>
      </c>
      <c r="H96" s="62">
        <v>1472.26</v>
      </c>
      <c r="I96" s="62">
        <v>5992.58</v>
      </c>
      <c r="J96" s="62">
        <v>670.62</v>
      </c>
      <c r="K96" s="62">
        <v>673.4</v>
      </c>
      <c r="L96" s="63">
        <v>0</v>
      </c>
      <c r="M96" s="63">
        <v>2691.79</v>
      </c>
      <c r="N96" s="62">
        <v>0</v>
      </c>
      <c r="O96" s="64">
        <f t="shared" si="1"/>
        <v>456955.3899999999</v>
      </c>
    </row>
    <row r="97" spans="1:15" s="2" customFormat="1" ht="15.6" x14ac:dyDescent="0.3">
      <c r="A97" s="65" t="s">
        <v>190</v>
      </c>
      <c r="B97" s="61" t="s">
        <v>191</v>
      </c>
      <c r="C97" s="62">
        <v>235754.27</v>
      </c>
      <c r="D97" s="62">
        <v>38413.599999999999</v>
      </c>
      <c r="E97" s="62">
        <v>3305.6699999999996</v>
      </c>
      <c r="F97" s="62">
        <v>4826.6399999999994</v>
      </c>
      <c r="G97" s="62">
        <v>5886.96</v>
      </c>
      <c r="H97" s="62">
        <v>1065.05</v>
      </c>
      <c r="I97" s="62">
        <v>4695.8</v>
      </c>
      <c r="J97" s="62">
        <v>447.39</v>
      </c>
      <c r="K97" s="62">
        <v>514.07000000000005</v>
      </c>
      <c r="L97" s="63">
        <v>0</v>
      </c>
      <c r="M97" s="63">
        <v>2539.54</v>
      </c>
      <c r="N97" s="62">
        <v>0</v>
      </c>
      <c r="O97" s="64">
        <f t="shared" si="1"/>
        <v>297448.99</v>
      </c>
    </row>
    <row r="98" spans="1:15" s="2" customFormat="1" ht="15.6" x14ac:dyDescent="0.3">
      <c r="A98" s="65" t="s">
        <v>192</v>
      </c>
      <c r="B98" s="61" t="s">
        <v>193</v>
      </c>
      <c r="C98" s="62">
        <v>555887.93000000005</v>
      </c>
      <c r="D98" s="62">
        <v>109232.27</v>
      </c>
      <c r="E98" s="62">
        <v>7230.18</v>
      </c>
      <c r="F98" s="62">
        <v>9618.5499999999993</v>
      </c>
      <c r="G98" s="62">
        <v>16236.04</v>
      </c>
      <c r="H98" s="62">
        <v>2484.35</v>
      </c>
      <c r="I98" s="62">
        <v>12155.53</v>
      </c>
      <c r="J98" s="62">
        <v>916.81</v>
      </c>
      <c r="K98" s="62">
        <v>1260.75</v>
      </c>
      <c r="L98" s="63">
        <v>0</v>
      </c>
      <c r="M98" s="63">
        <v>3582.73</v>
      </c>
      <c r="N98" s="62">
        <v>0</v>
      </c>
      <c r="O98" s="64">
        <f t="shared" si="1"/>
        <v>718605.14000000025</v>
      </c>
    </row>
    <row r="99" spans="1:15" s="2" customFormat="1" ht="15.6" x14ac:dyDescent="0.3">
      <c r="A99" s="65" t="s">
        <v>194</v>
      </c>
      <c r="B99" s="61" t="s">
        <v>195</v>
      </c>
      <c r="C99" s="62">
        <v>757875.40999999992</v>
      </c>
      <c r="D99" s="62">
        <v>380596.83999999997</v>
      </c>
      <c r="E99" s="62">
        <v>10098.549999999999</v>
      </c>
      <c r="F99" s="62">
        <v>5506.94</v>
      </c>
      <c r="G99" s="62">
        <v>15553.38</v>
      </c>
      <c r="H99" s="62">
        <v>3480.68</v>
      </c>
      <c r="I99" s="62">
        <v>16629.96</v>
      </c>
      <c r="J99" s="62">
        <v>965.2</v>
      </c>
      <c r="K99" s="62">
        <v>2331.4699999999998</v>
      </c>
      <c r="L99" s="63">
        <v>67663</v>
      </c>
      <c r="M99" s="63">
        <v>3594.69</v>
      </c>
      <c r="N99" s="62">
        <v>0</v>
      </c>
      <c r="O99" s="64">
        <f t="shared" si="1"/>
        <v>1264296.1199999996</v>
      </c>
    </row>
    <row r="100" spans="1:15" s="2" customFormat="1" ht="15.6" x14ac:dyDescent="0.3">
      <c r="A100" s="65" t="s">
        <v>196</v>
      </c>
      <c r="B100" s="61" t="s">
        <v>197</v>
      </c>
      <c r="C100" s="62">
        <v>288327.25</v>
      </c>
      <c r="D100" s="62">
        <v>121760.86</v>
      </c>
      <c r="E100" s="62">
        <v>3972.8199999999997</v>
      </c>
      <c r="F100" s="62">
        <v>4265.3900000000003</v>
      </c>
      <c r="G100" s="62">
        <v>4527.34</v>
      </c>
      <c r="H100" s="62">
        <v>1313.11</v>
      </c>
      <c r="I100" s="62">
        <v>5048.1400000000003</v>
      </c>
      <c r="J100" s="62">
        <v>463.05</v>
      </c>
      <c r="K100" s="62">
        <v>742.8</v>
      </c>
      <c r="L100" s="63">
        <v>0</v>
      </c>
      <c r="M100" s="63">
        <v>2398.1799999999998</v>
      </c>
      <c r="N100" s="62">
        <v>0</v>
      </c>
      <c r="O100" s="64">
        <f t="shared" si="1"/>
        <v>432818.94</v>
      </c>
    </row>
    <row r="101" spans="1:15" s="2" customFormat="1" ht="15.6" x14ac:dyDescent="0.3">
      <c r="A101" s="65" t="s">
        <v>198</v>
      </c>
      <c r="B101" s="61" t="s">
        <v>199</v>
      </c>
      <c r="C101" s="62">
        <v>98694.58</v>
      </c>
      <c r="D101" s="62">
        <v>46801.91</v>
      </c>
      <c r="E101" s="62">
        <v>1460.47</v>
      </c>
      <c r="F101" s="62">
        <v>3024.58</v>
      </c>
      <c r="G101" s="62">
        <v>1317.36</v>
      </c>
      <c r="H101" s="62">
        <v>442.72</v>
      </c>
      <c r="I101" s="62">
        <v>1194.28</v>
      </c>
      <c r="J101" s="62">
        <v>258.05</v>
      </c>
      <c r="K101" s="62">
        <v>149.35</v>
      </c>
      <c r="L101" s="63">
        <v>0</v>
      </c>
      <c r="M101" s="63">
        <v>2063.91</v>
      </c>
      <c r="N101" s="62">
        <v>0</v>
      </c>
      <c r="O101" s="64">
        <f t="shared" si="1"/>
        <v>155407.20999999996</v>
      </c>
    </row>
    <row r="102" spans="1:15" s="2" customFormat="1" ht="15.6" x14ac:dyDescent="0.3">
      <c r="A102" s="65" t="s">
        <v>200</v>
      </c>
      <c r="B102" s="61" t="s">
        <v>201</v>
      </c>
      <c r="C102" s="62">
        <v>212068.39</v>
      </c>
      <c r="D102" s="62">
        <v>47024.6</v>
      </c>
      <c r="E102" s="62">
        <v>3021.94</v>
      </c>
      <c r="F102" s="62">
        <v>5302.4</v>
      </c>
      <c r="G102" s="62">
        <v>4741.03</v>
      </c>
      <c r="H102" s="62">
        <v>953.32</v>
      </c>
      <c r="I102" s="62">
        <v>3695.41</v>
      </c>
      <c r="J102" s="62">
        <v>469.44</v>
      </c>
      <c r="K102" s="62">
        <v>395.47</v>
      </c>
      <c r="L102" s="63">
        <v>0</v>
      </c>
      <c r="M102" s="63">
        <v>2417.84</v>
      </c>
      <c r="N102" s="62">
        <v>0</v>
      </c>
      <c r="O102" s="64">
        <f t="shared" si="1"/>
        <v>280089.84000000003</v>
      </c>
    </row>
    <row r="103" spans="1:15" s="2" customFormat="1" ht="15.6" x14ac:dyDescent="0.3">
      <c r="A103" s="65" t="s">
        <v>202</v>
      </c>
      <c r="B103" s="61" t="s">
        <v>203</v>
      </c>
      <c r="C103" s="62">
        <v>443886.02</v>
      </c>
      <c r="D103" s="62">
        <v>253801.81</v>
      </c>
      <c r="E103" s="62">
        <v>6141.07</v>
      </c>
      <c r="F103" s="62">
        <v>8242.7900000000009</v>
      </c>
      <c r="G103" s="62">
        <v>11989.04</v>
      </c>
      <c r="H103" s="62">
        <v>2006.9</v>
      </c>
      <c r="I103" s="62">
        <v>9297.91</v>
      </c>
      <c r="J103" s="62">
        <v>788.08</v>
      </c>
      <c r="K103" s="62">
        <v>1020.04</v>
      </c>
      <c r="L103" s="63">
        <v>32420</v>
      </c>
      <c r="M103" s="63">
        <v>3138.46</v>
      </c>
      <c r="N103" s="62">
        <v>0</v>
      </c>
      <c r="O103" s="64">
        <f t="shared" si="1"/>
        <v>772732.12000000011</v>
      </c>
    </row>
    <row r="104" spans="1:15" s="2" customFormat="1" ht="15.6" x14ac:dyDescent="0.3">
      <c r="A104" s="65" t="s">
        <v>204</v>
      </c>
      <c r="B104" s="61" t="s">
        <v>205</v>
      </c>
      <c r="C104" s="62">
        <v>164677.23000000001</v>
      </c>
      <c r="D104" s="62">
        <v>53590.520000000004</v>
      </c>
      <c r="E104" s="62">
        <v>2112.4</v>
      </c>
      <c r="F104" s="62">
        <v>2912.33</v>
      </c>
      <c r="G104" s="62">
        <v>1908.17</v>
      </c>
      <c r="H104" s="62">
        <v>731.99</v>
      </c>
      <c r="I104" s="62">
        <v>2354.2399999999998</v>
      </c>
      <c r="J104" s="62">
        <v>244.71</v>
      </c>
      <c r="K104" s="62">
        <v>365.89</v>
      </c>
      <c r="L104" s="63">
        <v>0</v>
      </c>
      <c r="M104" s="63">
        <v>2127.15</v>
      </c>
      <c r="N104" s="62">
        <v>0</v>
      </c>
      <c r="O104" s="64">
        <f t="shared" si="1"/>
        <v>231024.62999999998</v>
      </c>
    </row>
    <row r="105" spans="1:15" s="2" customFormat="1" ht="15.6" x14ac:dyDescent="0.3">
      <c r="A105" s="65" t="s">
        <v>206</v>
      </c>
      <c r="B105" s="61" t="s">
        <v>207</v>
      </c>
      <c r="C105" s="62">
        <v>205960.15999999997</v>
      </c>
      <c r="D105" s="62">
        <v>111449.57999999999</v>
      </c>
      <c r="E105" s="62">
        <v>2922.0199999999995</v>
      </c>
      <c r="F105" s="62">
        <v>4528.6100000000006</v>
      </c>
      <c r="G105" s="62">
        <v>4545.49</v>
      </c>
      <c r="H105" s="62">
        <v>930.71</v>
      </c>
      <c r="I105" s="62">
        <v>3749.8</v>
      </c>
      <c r="J105" s="62">
        <v>417.23</v>
      </c>
      <c r="K105" s="62">
        <v>429.94</v>
      </c>
      <c r="L105" s="63">
        <v>12982</v>
      </c>
      <c r="M105" s="63">
        <v>2396.85</v>
      </c>
      <c r="N105" s="62">
        <v>0</v>
      </c>
      <c r="O105" s="64">
        <f t="shared" si="1"/>
        <v>350312.38999999996</v>
      </c>
    </row>
    <row r="106" spans="1:15" s="2" customFormat="1" ht="15.6" x14ac:dyDescent="0.3">
      <c r="A106" s="65" t="s">
        <v>208</v>
      </c>
      <c r="B106" s="61" t="s">
        <v>209</v>
      </c>
      <c r="C106" s="62">
        <v>409991.44</v>
      </c>
      <c r="D106" s="62">
        <v>86540.63</v>
      </c>
      <c r="E106" s="62">
        <v>5739.99</v>
      </c>
      <c r="F106" s="62">
        <v>8466.89</v>
      </c>
      <c r="G106" s="62">
        <v>11017.71</v>
      </c>
      <c r="H106" s="62">
        <v>1851.78</v>
      </c>
      <c r="I106" s="62">
        <v>8374.0400000000009</v>
      </c>
      <c r="J106" s="62">
        <v>810.02</v>
      </c>
      <c r="K106" s="62">
        <v>885.17</v>
      </c>
      <c r="L106" s="63">
        <v>0</v>
      </c>
      <c r="M106" s="63">
        <v>3051.04</v>
      </c>
      <c r="N106" s="62">
        <v>0</v>
      </c>
      <c r="O106" s="64">
        <f t="shared" si="1"/>
        <v>536728.7100000002</v>
      </c>
    </row>
    <row r="107" spans="1:15" s="2" customFormat="1" ht="15.6" x14ac:dyDescent="0.3">
      <c r="A107" s="65" t="s">
        <v>210</v>
      </c>
      <c r="B107" s="61" t="s">
        <v>211</v>
      </c>
      <c r="C107" s="62">
        <v>123546.74</v>
      </c>
      <c r="D107" s="62">
        <v>66421.539999999994</v>
      </c>
      <c r="E107" s="62">
        <v>2105.3000000000002</v>
      </c>
      <c r="F107" s="62">
        <v>5734.72</v>
      </c>
      <c r="G107" s="62">
        <v>1003.84</v>
      </c>
      <c r="H107" s="62">
        <v>557.30999999999995</v>
      </c>
      <c r="I107" s="62">
        <v>755.26</v>
      </c>
      <c r="J107" s="62">
        <v>449.46</v>
      </c>
      <c r="K107" s="62">
        <v>80.040000000000006</v>
      </c>
      <c r="L107" s="63">
        <v>0</v>
      </c>
      <c r="M107" s="63">
        <v>2027.51</v>
      </c>
      <c r="N107" s="62">
        <v>0</v>
      </c>
      <c r="O107" s="64">
        <f t="shared" si="1"/>
        <v>202681.72</v>
      </c>
    </row>
    <row r="108" spans="1:15" s="2" customFormat="1" ht="15.6" x14ac:dyDescent="0.3">
      <c r="A108" s="65" t="s">
        <v>212</v>
      </c>
      <c r="B108" s="61" t="s">
        <v>213</v>
      </c>
      <c r="C108" s="62">
        <v>110090.04</v>
      </c>
      <c r="D108" s="62">
        <v>49829.599999999999</v>
      </c>
      <c r="E108" s="62">
        <v>1846.67</v>
      </c>
      <c r="F108" s="62">
        <v>4881.7000000000007</v>
      </c>
      <c r="G108" s="62">
        <v>1024.3699999999999</v>
      </c>
      <c r="H108" s="62">
        <v>496.44</v>
      </c>
      <c r="I108" s="62">
        <v>786.94</v>
      </c>
      <c r="J108" s="62">
        <v>383.68</v>
      </c>
      <c r="K108" s="62">
        <v>84.48</v>
      </c>
      <c r="L108" s="63">
        <v>0</v>
      </c>
      <c r="M108" s="63">
        <v>2030.69</v>
      </c>
      <c r="N108" s="62">
        <v>0</v>
      </c>
      <c r="O108" s="64">
        <f t="shared" si="1"/>
        <v>171454.61000000002</v>
      </c>
    </row>
    <row r="109" spans="1:15" s="2" customFormat="1" ht="15.6" x14ac:dyDescent="0.3">
      <c r="A109" s="65" t="s">
        <v>214</v>
      </c>
      <c r="B109" s="61" t="s">
        <v>215</v>
      </c>
      <c r="C109" s="62">
        <v>136471.13999999998</v>
      </c>
      <c r="D109" s="62">
        <v>52788.09</v>
      </c>
      <c r="E109" s="62">
        <v>2185.73</v>
      </c>
      <c r="F109" s="62">
        <v>5178.68</v>
      </c>
      <c r="G109" s="62">
        <v>1956.51</v>
      </c>
      <c r="H109" s="62">
        <v>615.32000000000005</v>
      </c>
      <c r="I109" s="62">
        <v>1478.14</v>
      </c>
      <c r="J109" s="62">
        <v>415.85</v>
      </c>
      <c r="K109" s="62">
        <v>156.03</v>
      </c>
      <c r="L109" s="63">
        <v>0</v>
      </c>
      <c r="M109" s="63">
        <v>2125.02</v>
      </c>
      <c r="N109" s="62">
        <v>0</v>
      </c>
      <c r="O109" s="64">
        <f t="shared" si="1"/>
        <v>203370.51</v>
      </c>
    </row>
    <row r="110" spans="1:15" s="2" customFormat="1" ht="15.6" x14ac:dyDescent="0.3">
      <c r="A110" s="65" t="s">
        <v>216</v>
      </c>
      <c r="B110" s="61" t="s">
        <v>217</v>
      </c>
      <c r="C110" s="62">
        <v>464545.59000000008</v>
      </c>
      <c r="D110" s="62">
        <v>395699.57999999996</v>
      </c>
      <c r="E110" s="62">
        <v>6075.9400000000005</v>
      </c>
      <c r="F110" s="62">
        <v>5142.3600000000006</v>
      </c>
      <c r="G110" s="62">
        <v>13595.06</v>
      </c>
      <c r="H110" s="62">
        <v>2105.89</v>
      </c>
      <c r="I110" s="62">
        <v>11226.26</v>
      </c>
      <c r="J110" s="62">
        <v>609.96</v>
      </c>
      <c r="K110" s="62">
        <v>1280.7</v>
      </c>
      <c r="L110" s="63">
        <v>0</v>
      </c>
      <c r="M110" s="63">
        <v>3341.47</v>
      </c>
      <c r="N110" s="62">
        <v>0</v>
      </c>
      <c r="O110" s="64">
        <f t="shared" si="1"/>
        <v>903622.80999999994</v>
      </c>
    </row>
    <row r="111" spans="1:15" s="2" customFormat="1" ht="15.6" x14ac:dyDescent="0.3">
      <c r="A111" s="65" t="s">
        <v>218</v>
      </c>
      <c r="B111" s="61" t="s">
        <v>219</v>
      </c>
      <c r="C111" s="62">
        <v>649960.31999999995</v>
      </c>
      <c r="D111" s="62">
        <v>355163.09</v>
      </c>
      <c r="E111" s="62">
        <v>9263.8100000000013</v>
      </c>
      <c r="F111" s="62">
        <v>11713.84</v>
      </c>
      <c r="G111" s="62">
        <v>15827.16</v>
      </c>
      <c r="H111" s="62">
        <v>2975.13</v>
      </c>
      <c r="I111" s="62">
        <v>13115.84</v>
      </c>
      <c r="J111" s="62">
        <v>1520.61</v>
      </c>
      <c r="K111" s="62">
        <v>1539</v>
      </c>
      <c r="L111" s="63">
        <v>0</v>
      </c>
      <c r="M111" s="63">
        <v>3537.56</v>
      </c>
      <c r="N111" s="62">
        <v>0</v>
      </c>
      <c r="O111" s="64">
        <f t="shared" si="1"/>
        <v>1064616.3600000001</v>
      </c>
    </row>
    <row r="112" spans="1:15" s="2" customFormat="1" ht="15.6" x14ac:dyDescent="0.3">
      <c r="A112" s="65" t="s">
        <v>220</v>
      </c>
      <c r="B112" s="61" t="s">
        <v>221</v>
      </c>
      <c r="C112" s="62">
        <v>415771.91000000003</v>
      </c>
      <c r="D112" s="62">
        <v>182101.41</v>
      </c>
      <c r="E112" s="62">
        <v>5371.38</v>
      </c>
      <c r="F112" s="62">
        <v>7290.05</v>
      </c>
      <c r="G112" s="62">
        <v>6972.68</v>
      </c>
      <c r="H112" s="62">
        <v>1857.56</v>
      </c>
      <c r="I112" s="62">
        <v>6834.91</v>
      </c>
      <c r="J112" s="62">
        <v>771.75</v>
      </c>
      <c r="K112" s="62">
        <v>924.71</v>
      </c>
      <c r="L112" s="63">
        <v>315</v>
      </c>
      <c r="M112" s="63">
        <v>2645.03</v>
      </c>
      <c r="N112" s="62">
        <v>0</v>
      </c>
      <c r="O112" s="64">
        <f t="shared" si="1"/>
        <v>630856.39000000025</v>
      </c>
    </row>
    <row r="113" spans="1:15" s="2" customFormat="1" ht="15.6" x14ac:dyDescent="0.3">
      <c r="A113" s="65" t="s">
        <v>222</v>
      </c>
      <c r="B113" s="61" t="s">
        <v>223</v>
      </c>
      <c r="C113" s="62">
        <v>633918.97</v>
      </c>
      <c r="D113" s="62">
        <v>61279.199999999997</v>
      </c>
      <c r="E113" s="62">
        <v>8547.23</v>
      </c>
      <c r="F113" s="62">
        <v>9490.48</v>
      </c>
      <c r="G113" s="62">
        <v>19649.810000000001</v>
      </c>
      <c r="H113" s="62">
        <v>2870.36</v>
      </c>
      <c r="I113" s="62">
        <v>15155.26</v>
      </c>
      <c r="J113" s="62">
        <v>984.64</v>
      </c>
      <c r="K113" s="62">
        <v>1597.34</v>
      </c>
      <c r="L113" s="63">
        <v>0</v>
      </c>
      <c r="M113" s="63">
        <v>3966.43</v>
      </c>
      <c r="N113" s="62">
        <v>0</v>
      </c>
      <c r="O113" s="64">
        <f t="shared" si="1"/>
        <v>757459.72</v>
      </c>
    </row>
    <row r="114" spans="1:15" s="2" customFormat="1" ht="15.6" x14ac:dyDescent="0.3">
      <c r="A114" s="65" t="s">
        <v>224</v>
      </c>
      <c r="B114" s="61" t="s">
        <v>225</v>
      </c>
      <c r="C114" s="62">
        <v>188592.41</v>
      </c>
      <c r="D114" s="62">
        <v>34886.68</v>
      </c>
      <c r="E114" s="62">
        <v>2583.5</v>
      </c>
      <c r="F114" s="62">
        <v>2053.9699999999998</v>
      </c>
      <c r="G114" s="62">
        <v>635.9</v>
      </c>
      <c r="H114" s="62">
        <v>864.11</v>
      </c>
      <c r="I114" s="62">
        <v>2513.08</v>
      </c>
      <c r="J114" s="62">
        <v>244.1</v>
      </c>
      <c r="K114" s="62">
        <v>541.04999999999995</v>
      </c>
      <c r="L114" s="63">
        <v>4179</v>
      </c>
      <c r="M114" s="63">
        <v>1992.43</v>
      </c>
      <c r="N114" s="62">
        <v>0</v>
      </c>
      <c r="O114" s="64">
        <f t="shared" si="1"/>
        <v>239086.22999999995</v>
      </c>
    </row>
    <row r="115" spans="1:15" s="2" customFormat="1" ht="15.6" x14ac:dyDescent="0.3">
      <c r="A115" s="65" t="s">
        <v>226</v>
      </c>
      <c r="B115" s="61" t="s">
        <v>227</v>
      </c>
      <c r="C115" s="62">
        <v>3094347.92</v>
      </c>
      <c r="D115" s="62">
        <v>1308718.25</v>
      </c>
      <c r="E115" s="62">
        <v>37751.29</v>
      </c>
      <c r="F115" s="62">
        <v>7034.739999999998</v>
      </c>
      <c r="G115" s="62">
        <v>65888.34</v>
      </c>
      <c r="H115" s="62">
        <v>14085.76</v>
      </c>
      <c r="I115" s="62">
        <v>71428.92</v>
      </c>
      <c r="J115" s="62">
        <v>2254.36</v>
      </c>
      <c r="K115" s="62">
        <v>10199.530000000001</v>
      </c>
      <c r="L115" s="63">
        <v>0</v>
      </c>
      <c r="M115" s="63">
        <v>8909.7900000000009</v>
      </c>
      <c r="N115" s="62">
        <v>0</v>
      </c>
      <c r="O115" s="64">
        <f t="shared" si="1"/>
        <v>4620618.9000000004</v>
      </c>
    </row>
    <row r="116" spans="1:15" s="2" customFormat="1" ht="15.6" x14ac:dyDescent="0.3">
      <c r="A116" s="65" t="s">
        <v>228</v>
      </c>
      <c r="B116" s="61" t="s">
        <v>229</v>
      </c>
      <c r="C116" s="62">
        <v>434055.9</v>
      </c>
      <c r="D116" s="62">
        <v>134187.49</v>
      </c>
      <c r="E116" s="62">
        <v>5902.88</v>
      </c>
      <c r="F116" s="62">
        <v>7626.4</v>
      </c>
      <c r="G116" s="62">
        <v>7577.71</v>
      </c>
      <c r="H116" s="62">
        <v>1959.11</v>
      </c>
      <c r="I116" s="62">
        <v>7464.52</v>
      </c>
      <c r="J116" s="62">
        <v>742.5</v>
      </c>
      <c r="K116" s="62">
        <v>1014.79</v>
      </c>
      <c r="L116" s="63">
        <v>5124</v>
      </c>
      <c r="M116" s="63">
        <v>2706.41</v>
      </c>
      <c r="N116" s="62">
        <v>0</v>
      </c>
      <c r="O116" s="64">
        <f t="shared" si="1"/>
        <v>608361.71000000008</v>
      </c>
    </row>
    <row r="117" spans="1:15" s="2" customFormat="1" ht="15.6" x14ac:dyDescent="0.3">
      <c r="A117" s="65" t="s">
        <v>230</v>
      </c>
      <c r="B117" s="61" t="s">
        <v>231</v>
      </c>
      <c r="C117" s="62">
        <v>142004.87000000002</v>
      </c>
      <c r="D117" s="62">
        <v>36579.519999999997</v>
      </c>
      <c r="E117" s="62">
        <v>2059.67</v>
      </c>
      <c r="F117" s="62">
        <v>3541.6700000000005</v>
      </c>
      <c r="G117" s="62">
        <v>3130.01</v>
      </c>
      <c r="H117" s="62">
        <v>640.89</v>
      </c>
      <c r="I117" s="62">
        <v>2493.14</v>
      </c>
      <c r="J117" s="62">
        <v>314.58999999999997</v>
      </c>
      <c r="K117" s="62">
        <v>271.14999999999998</v>
      </c>
      <c r="L117" s="63">
        <v>0</v>
      </c>
      <c r="M117" s="63">
        <v>2253.63</v>
      </c>
      <c r="N117" s="62">
        <v>0</v>
      </c>
      <c r="O117" s="64">
        <f t="shared" si="1"/>
        <v>193289.14000000007</v>
      </c>
    </row>
    <row r="118" spans="1:15" s="2" customFormat="1" ht="15.6" x14ac:dyDescent="0.3">
      <c r="A118" s="65" t="s">
        <v>232</v>
      </c>
      <c r="B118" s="61" t="s">
        <v>233</v>
      </c>
      <c r="C118" s="62">
        <v>209874.5</v>
      </c>
      <c r="D118" s="62">
        <v>52869.599999999999</v>
      </c>
      <c r="E118" s="62">
        <v>3057.85</v>
      </c>
      <c r="F118" s="62">
        <v>6042.63</v>
      </c>
      <c r="G118" s="62">
        <v>4471.6400000000003</v>
      </c>
      <c r="H118" s="62">
        <v>940.79</v>
      </c>
      <c r="I118" s="62">
        <v>3270</v>
      </c>
      <c r="J118" s="62">
        <v>500.08</v>
      </c>
      <c r="K118" s="62">
        <v>341.59</v>
      </c>
      <c r="L118" s="63">
        <v>0</v>
      </c>
      <c r="M118" s="63">
        <v>2369.48</v>
      </c>
      <c r="N118" s="62">
        <v>0</v>
      </c>
      <c r="O118" s="64">
        <f t="shared" si="1"/>
        <v>283738.15999999997</v>
      </c>
    </row>
    <row r="119" spans="1:15" s="2" customFormat="1" ht="15.6" x14ac:dyDescent="0.3">
      <c r="A119" s="65" t="s">
        <v>234</v>
      </c>
      <c r="B119" s="61" t="s">
        <v>235</v>
      </c>
      <c r="C119" s="62">
        <v>463975.70999999996</v>
      </c>
      <c r="D119" s="62">
        <v>84709.68</v>
      </c>
      <c r="E119" s="62">
        <v>6118.43</v>
      </c>
      <c r="F119" s="62">
        <v>9019.7799999999988</v>
      </c>
      <c r="G119" s="62">
        <v>12854.62</v>
      </c>
      <c r="H119" s="62">
        <v>2069.7800000000002</v>
      </c>
      <c r="I119" s="62">
        <v>9524.64</v>
      </c>
      <c r="J119" s="62">
        <v>794.01</v>
      </c>
      <c r="K119" s="62">
        <v>991.05</v>
      </c>
      <c r="L119" s="63">
        <v>0</v>
      </c>
      <c r="M119" s="63">
        <v>3221.1</v>
      </c>
      <c r="N119" s="62">
        <v>0</v>
      </c>
      <c r="O119" s="64">
        <f t="shared" si="1"/>
        <v>593278.80000000005</v>
      </c>
    </row>
    <row r="120" spans="1:15" s="2" customFormat="1" ht="15.6" x14ac:dyDescent="0.3">
      <c r="A120" s="65" t="s">
        <v>236</v>
      </c>
      <c r="B120" s="61" t="s">
        <v>237</v>
      </c>
      <c r="C120" s="62">
        <v>530529.84</v>
      </c>
      <c r="D120" s="62">
        <v>276022.29000000004</v>
      </c>
      <c r="E120" s="62">
        <v>7830.43</v>
      </c>
      <c r="F120" s="62">
        <v>14572.32</v>
      </c>
      <c r="G120" s="62">
        <v>6621.37</v>
      </c>
      <c r="H120" s="62">
        <v>2392.96</v>
      </c>
      <c r="I120" s="62">
        <v>6721.37</v>
      </c>
      <c r="J120" s="62">
        <v>1242.78</v>
      </c>
      <c r="K120" s="62">
        <v>932.02</v>
      </c>
      <c r="L120" s="63">
        <v>0</v>
      </c>
      <c r="M120" s="63">
        <v>2610.75</v>
      </c>
      <c r="N120" s="62">
        <v>0</v>
      </c>
      <c r="O120" s="64">
        <f t="shared" si="1"/>
        <v>849476.13</v>
      </c>
    </row>
    <row r="121" spans="1:15" s="2" customFormat="1" ht="15.6" x14ac:dyDescent="0.3">
      <c r="A121" s="65" t="s">
        <v>238</v>
      </c>
      <c r="B121" s="61" t="s">
        <v>239</v>
      </c>
      <c r="C121" s="62">
        <v>425263.33999999997</v>
      </c>
      <c r="D121" s="62">
        <v>302429.07</v>
      </c>
      <c r="E121" s="62">
        <v>5618.7599999999993</v>
      </c>
      <c r="F121" s="62">
        <v>6943.26</v>
      </c>
      <c r="G121" s="62">
        <v>8111.55</v>
      </c>
      <c r="H121" s="62">
        <v>1912.73</v>
      </c>
      <c r="I121" s="62">
        <v>7691.53</v>
      </c>
      <c r="J121" s="62">
        <v>728.9</v>
      </c>
      <c r="K121" s="62">
        <v>1006.9</v>
      </c>
      <c r="L121" s="63">
        <v>59711</v>
      </c>
      <c r="M121" s="63">
        <v>2768.32</v>
      </c>
      <c r="N121" s="62">
        <v>0</v>
      </c>
      <c r="O121" s="64">
        <f t="shared" si="1"/>
        <v>822185.36</v>
      </c>
    </row>
    <row r="122" spans="1:15" s="2" customFormat="1" ht="15.6" x14ac:dyDescent="0.3">
      <c r="A122" s="65" t="s">
        <v>240</v>
      </c>
      <c r="B122" s="61" t="s">
        <v>241</v>
      </c>
      <c r="C122" s="62">
        <v>117273.34</v>
      </c>
      <c r="D122" s="62">
        <v>57566.61</v>
      </c>
      <c r="E122" s="62">
        <v>1823.06</v>
      </c>
      <c r="F122" s="62">
        <v>3890.3700000000003</v>
      </c>
      <c r="G122" s="62">
        <v>1724.01</v>
      </c>
      <c r="H122" s="62">
        <v>530.26</v>
      </c>
      <c r="I122" s="62">
        <v>1446.02</v>
      </c>
      <c r="J122" s="62">
        <v>327.97</v>
      </c>
      <c r="K122" s="62">
        <v>168.21</v>
      </c>
      <c r="L122" s="63">
        <v>3557</v>
      </c>
      <c r="M122" s="63">
        <v>2105.36</v>
      </c>
      <c r="N122" s="62">
        <v>0</v>
      </c>
      <c r="O122" s="64">
        <f t="shared" si="1"/>
        <v>190412.21</v>
      </c>
    </row>
    <row r="123" spans="1:15" s="2" customFormat="1" ht="15.6" x14ac:dyDescent="0.3">
      <c r="A123" s="65" t="s">
        <v>242</v>
      </c>
      <c r="B123" s="61" t="s">
        <v>243</v>
      </c>
      <c r="C123" s="62">
        <v>1038399.8</v>
      </c>
      <c r="D123" s="62">
        <v>377316.02</v>
      </c>
      <c r="E123" s="62">
        <v>13034.369999999999</v>
      </c>
      <c r="F123" s="62">
        <v>6031.74</v>
      </c>
      <c r="G123" s="62">
        <v>26137.35</v>
      </c>
      <c r="H123" s="62">
        <v>4717.0200000000004</v>
      </c>
      <c r="I123" s="62">
        <v>24784.560000000001</v>
      </c>
      <c r="J123" s="62">
        <v>1046.81</v>
      </c>
      <c r="K123" s="62">
        <v>3196.16</v>
      </c>
      <c r="L123" s="63">
        <v>28492</v>
      </c>
      <c r="M123" s="63">
        <v>4687.3100000000004</v>
      </c>
      <c r="N123" s="62">
        <v>0</v>
      </c>
      <c r="O123" s="64">
        <f t="shared" si="1"/>
        <v>1527843.1400000004</v>
      </c>
    </row>
    <row r="124" spans="1:15" s="2" customFormat="1" ht="15.6" x14ac:dyDescent="0.3">
      <c r="A124" s="65" t="s">
        <v>244</v>
      </c>
      <c r="B124" s="61" t="s">
        <v>245</v>
      </c>
      <c r="C124" s="62">
        <v>401939.21</v>
      </c>
      <c r="D124" s="62">
        <v>60382.8</v>
      </c>
      <c r="E124" s="62">
        <v>5611.05</v>
      </c>
      <c r="F124" s="62">
        <v>7896.7500000000009</v>
      </c>
      <c r="G124" s="62">
        <v>10934.03</v>
      </c>
      <c r="H124" s="62">
        <v>1817.68</v>
      </c>
      <c r="I124" s="62">
        <v>8311.86</v>
      </c>
      <c r="J124" s="62">
        <v>749.05</v>
      </c>
      <c r="K124" s="62">
        <v>897.62</v>
      </c>
      <c r="L124" s="63">
        <v>0</v>
      </c>
      <c r="M124" s="63">
        <v>3023.94</v>
      </c>
      <c r="N124" s="62">
        <v>0</v>
      </c>
      <c r="O124" s="64">
        <f t="shared" si="1"/>
        <v>501563.99</v>
      </c>
    </row>
    <row r="125" spans="1:15" s="2" customFormat="1" ht="15.6" x14ac:dyDescent="0.3">
      <c r="A125" s="65" t="s">
        <v>246</v>
      </c>
      <c r="B125" s="61" t="s">
        <v>247</v>
      </c>
      <c r="C125" s="62">
        <v>248626.16</v>
      </c>
      <c r="D125" s="62">
        <v>82631.430000000008</v>
      </c>
      <c r="E125" s="62">
        <v>3574.2000000000003</v>
      </c>
      <c r="F125" s="62">
        <v>6131.6900000000005</v>
      </c>
      <c r="G125" s="62">
        <v>5788.88</v>
      </c>
      <c r="H125" s="62">
        <v>1120.74</v>
      </c>
      <c r="I125" s="62">
        <v>4429.8599999999997</v>
      </c>
      <c r="J125" s="62">
        <v>542.26</v>
      </c>
      <c r="K125" s="62">
        <v>475.33</v>
      </c>
      <c r="L125" s="63">
        <v>0</v>
      </c>
      <c r="M125" s="63">
        <v>2514.3000000000002</v>
      </c>
      <c r="N125" s="62">
        <v>0</v>
      </c>
      <c r="O125" s="64">
        <f t="shared" si="1"/>
        <v>355834.85000000003</v>
      </c>
    </row>
    <row r="126" spans="1:15" s="2" customFormat="1" ht="15.6" x14ac:dyDescent="0.3">
      <c r="A126" s="65" t="s">
        <v>248</v>
      </c>
      <c r="B126" s="61" t="s">
        <v>249</v>
      </c>
      <c r="C126" s="62">
        <v>671266.01</v>
      </c>
      <c r="D126" s="62">
        <v>193852.75999999998</v>
      </c>
      <c r="E126" s="62">
        <v>8641.1299999999992</v>
      </c>
      <c r="F126" s="62">
        <v>11540.98</v>
      </c>
      <c r="G126" s="62">
        <v>6187.66</v>
      </c>
      <c r="H126" s="62">
        <v>2996.71</v>
      </c>
      <c r="I126" s="62">
        <v>8894.82</v>
      </c>
      <c r="J126" s="62">
        <v>1188.0899999999999</v>
      </c>
      <c r="K126" s="62">
        <v>1508.44</v>
      </c>
      <c r="L126" s="63">
        <v>26543</v>
      </c>
      <c r="M126" s="63">
        <v>2561.06</v>
      </c>
      <c r="N126" s="62">
        <v>0</v>
      </c>
      <c r="O126" s="64">
        <f t="shared" si="1"/>
        <v>935180.65999999992</v>
      </c>
    </row>
    <row r="127" spans="1:15" s="2" customFormat="1" ht="15.6" x14ac:dyDescent="0.3">
      <c r="A127" s="65" t="s">
        <v>250</v>
      </c>
      <c r="B127" s="61" t="s">
        <v>251</v>
      </c>
      <c r="C127" s="62">
        <v>113630.12999999999</v>
      </c>
      <c r="D127" s="62">
        <v>44889</v>
      </c>
      <c r="E127" s="62">
        <v>1838.9</v>
      </c>
      <c r="F127" s="62">
        <v>4096.33</v>
      </c>
      <c r="G127" s="62">
        <v>1892.19</v>
      </c>
      <c r="H127" s="62">
        <v>516.41999999999996</v>
      </c>
      <c r="I127" s="62">
        <v>1433.18</v>
      </c>
      <c r="J127" s="62">
        <v>346.64</v>
      </c>
      <c r="K127" s="62">
        <v>148.65</v>
      </c>
      <c r="L127" s="63">
        <v>0</v>
      </c>
      <c r="M127" s="63">
        <v>2121.5700000000002</v>
      </c>
      <c r="N127" s="62">
        <v>0</v>
      </c>
      <c r="O127" s="64">
        <f t="shared" si="1"/>
        <v>170913.01</v>
      </c>
    </row>
    <row r="128" spans="1:15" s="2" customFormat="1" ht="15.6" x14ac:dyDescent="0.3">
      <c r="A128" s="65" t="s">
        <v>252</v>
      </c>
      <c r="B128" s="61" t="s">
        <v>253</v>
      </c>
      <c r="C128" s="62">
        <v>119006.73999999999</v>
      </c>
      <c r="D128" s="62">
        <v>75175.44</v>
      </c>
      <c r="E128" s="62">
        <v>1917.81</v>
      </c>
      <c r="F128" s="62">
        <v>4422.6900000000005</v>
      </c>
      <c r="G128" s="62">
        <v>1147.1300000000001</v>
      </c>
      <c r="H128" s="62">
        <v>538.57000000000005</v>
      </c>
      <c r="I128" s="62">
        <v>1098.98</v>
      </c>
      <c r="J128" s="62">
        <v>360.58</v>
      </c>
      <c r="K128" s="62">
        <v>144.88999999999999</v>
      </c>
      <c r="L128" s="63">
        <v>2962</v>
      </c>
      <c r="M128" s="63">
        <v>2045.57</v>
      </c>
      <c r="N128" s="62">
        <v>0</v>
      </c>
      <c r="O128" s="64">
        <f t="shared" si="1"/>
        <v>208820.40000000002</v>
      </c>
    </row>
    <row r="129" spans="1:15" s="2" customFormat="1" ht="15.6" x14ac:dyDescent="0.3">
      <c r="A129" s="65" t="s">
        <v>254</v>
      </c>
      <c r="B129" s="61" t="s">
        <v>255</v>
      </c>
      <c r="C129" s="62">
        <v>123779.93</v>
      </c>
      <c r="D129" s="62">
        <v>59503.31</v>
      </c>
      <c r="E129" s="62">
        <v>1937.4199999999998</v>
      </c>
      <c r="F129" s="62">
        <v>4284.97</v>
      </c>
      <c r="G129" s="62">
        <v>1520.99</v>
      </c>
      <c r="H129" s="62">
        <v>559.04</v>
      </c>
      <c r="I129" s="62">
        <v>1349.73</v>
      </c>
      <c r="J129" s="62">
        <v>356.11</v>
      </c>
      <c r="K129" s="62">
        <v>165.94</v>
      </c>
      <c r="L129" s="63">
        <v>13051</v>
      </c>
      <c r="M129" s="63">
        <v>2084.63</v>
      </c>
      <c r="N129" s="62">
        <v>0</v>
      </c>
      <c r="O129" s="64">
        <f t="shared" si="1"/>
        <v>208593.07</v>
      </c>
    </row>
    <row r="130" spans="1:15" s="2" customFormat="1" ht="15.6" x14ac:dyDescent="0.3">
      <c r="A130" s="65" t="s">
        <v>256</v>
      </c>
      <c r="B130" s="61" t="s">
        <v>257</v>
      </c>
      <c r="C130" s="62">
        <v>148629.72000000003</v>
      </c>
      <c r="D130" s="62">
        <v>50758.29</v>
      </c>
      <c r="E130" s="62">
        <v>2133.4900000000002</v>
      </c>
      <c r="F130" s="62">
        <v>3219.4799999999996</v>
      </c>
      <c r="G130" s="62">
        <v>1668.42</v>
      </c>
      <c r="H130" s="62">
        <v>673.88</v>
      </c>
      <c r="I130" s="62">
        <v>2039.53</v>
      </c>
      <c r="J130" s="62">
        <v>305.42</v>
      </c>
      <c r="K130" s="62">
        <v>317.5</v>
      </c>
      <c r="L130" s="63">
        <v>3903</v>
      </c>
      <c r="M130" s="63">
        <v>2099.7800000000002</v>
      </c>
      <c r="N130" s="62">
        <v>0</v>
      </c>
      <c r="O130" s="64">
        <f t="shared" si="1"/>
        <v>215748.51000000007</v>
      </c>
    </row>
    <row r="131" spans="1:15" s="2" customFormat="1" ht="15.6" x14ac:dyDescent="0.3">
      <c r="A131" s="65" t="s">
        <v>258</v>
      </c>
      <c r="B131" s="61" t="s">
        <v>259</v>
      </c>
      <c r="C131" s="62">
        <v>268038.22000000003</v>
      </c>
      <c r="D131" s="62">
        <v>80324.02</v>
      </c>
      <c r="E131" s="62">
        <v>3712.6</v>
      </c>
      <c r="F131" s="62">
        <v>5535.2</v>
      </c>
      <c r="G131" s="62">
        <v>7291.84</v>
      </c>
      <c r="H131" s="62">
        <v>1207.58</v>
      </c>
      <c r="I131" s="62">
        <v>5517.02</v>
      </c>
      <c r="J131" s="62">
        <v>530.49</v>
      </c>
      <c r="K131" s="62">
        <v>572.33000000000004</v>
      </c>
      <c r="L131" s="63">
        <v>0</v>
      </c>
      <c r="M131" s="63">
        <v>2677.98</v>
      </c>
      <c r="N131" s="62">
        <v>0</v>
      </c>
      <c r="O131" s="64">
        <f t="shared" si="1"/>
        <v>375407.28000000009</v>
      </c>
    </row>
    <row r="132" spans="1:15" s="2" customFormat="1" ht="15.6" x14ac:dyDescent="0.3">
      <c r="A132" s="65" t="s">
        <v>260</v>
      </c>
      <c r="B132" s="61" t="s">
        <v>261</v>
      </c>
      <c r="C132" s="62">
        <v>2079324.4</v>
      </c>
      <c r="D132" s="62">
        <v>1448713.49</v>
      </c>
      <c r="E132" s="62">
        <v>26320.720000000001</v>
      </c>
      <c r="F132" s="62">
        <v>16698.29</v>
      </c>
      <c r="G132" s="62">
        <v>52201.27</v>
      </c>
      <c r="H132" s="62">
        <v>9420.9</v>
      </c>
      <c r="I132" s="62">
        <v>47055.44</v>
      </c>
      <c r="J132" s="62">
        <v>2411.8200000000002</v>
      </c>
      <c r="K132" s="62">
        <v>6076.83</v>
      </c>
      <c r="L132" s="63">
        <v>0</v>
      </c>
      <c r="M132" s="63">
        <v>7159.79</v>
      </c>
      <c r="N132" s="62">
        <v>0</v>
      </c>
      <c r="O132" s="64">
        <f t="shared" si="1"/>
        <v>3695382.9499999997</v>
      </c>
    </row>
    <row r="133" spans="1:15" s="2" customFormat="1" ht="15.6" x14ac:dyDescent="0.3">
      <c r="A133" s="65" t="s">
        <v>262</v>
      </c>
      <c r="B133" s="61" t="s">
        <v>263</v>
      </c>
      <c r="C133" s="62">
        <v>1094242.28</v>
      </c>
      <c r="D133" s="62">
        <v>223526.77</v>
      </c>
      <c r="E133" s="62">
        <v>14468.01</v>
      </c>
      <c r="F133" s="62">
        <v>17082.099999999999</v>
      </c>
      <c r="G133" s="62">
        <v>30630.799999999999</v>
      </c>
      <c r="H133" s="62">
        <v>4925.07</v>
      </c>
      <c r="I133" s="62">
        <v>23990.85</v>
      </c>
      <c r="J133" s="62">
        <v>1693.87</v>
      </c>
      <c r="K133" s="62">
        <v>2661.35</v>
      </c>
      <c r="L133" s="63">
        <v>0</v>
      </c>
      <c r="M133" s="63">
        <v>5025.03</v>
      </c>
      <c r="N133" s="62">
        <v>0</v>
      </c>
      <c r="O133" s="64">
        <f t="shared" si="1"/>
        <v>1418246.1300000006</v>
      </c>
    </row>
    <row r="134" spans="1:15" s="2" customFormat="1" ht="15.6" x14ac:dyDescent="0.3">
      <c r="A134" s="65" t="s">
        <v>264</v>
      </c>
      <c r="B134" s="61" t="s">
        <v>265</v>
      </c>
      <c r="C134" s="62">
        <v>465756.11</v>
      </c>
      <c r="D134" s="62">
        <v>88367.43</v>
      </c>
      <c r="E134" s="62">
        <v>6324.4400000000005</v>
      </c>
      <c r="F134" s="62">
        <v>8130.2599999999993</v>
      </c>
      <c r="G134" s="62">
        <v>14227.15</v>
      </c>
      <c r="H134" s="62">
        <v>2102.0100000000002</v>
      </c>
      <c r="I134" s="62">
        <v>10521.53</v>
      </c>
      <c r="J134" s="62">
        <v>797.28</v>
      </c>
      <c r="K134" s="62">
        <v>1091.28</v>
      </c>
      <c r="L134" s="63">
        <v>6278</v>
      </c>
      <c r="M134" s="63">
        <v>3360.07</v>
      </c>
      <c r="N134" s="62">
        <v>0</v>
      </c>
      <c r="O134" s="64">
        <f t="shared" si="1"/>
        <v>606955.56000000006</v>
      </c>
    </row>
    <row r="135" spans="1:15" s="2" customFormat="1" ht="15.6" x14ac:dyDescent="0.3">
      <c r="A135" s="65" t="s">
        <v>266</v>
      </c>
      <c r="B135" s="61" t="s">
        <v>267</v>
      </c>
      <c r="C135" s="62">
        <v>183527.37999999998</v>
      </c>
      <c r="D135" s="62">
        <v>49627.4</v>
      </c>
      <c r="E135" s="62">
        <v>2688.43</v>
      </c>
      <c r="F135" s="62">
        <v>5772.23</v>
      </c>
      <c r="G135" s="62">
        <v>3267.38</v>
      </c>
      <c r="H135" s="62">
        <v>819.06</v>
      </c>
      <c r="I135" s="62">
        <v>2484.5</v>
      </c>
      <c r="J135" s="62">
        <v>462.24</v>
      </c>
      <c r="K135" s="62">
        <v>263.67</v>
      </c>
      <c r="L135" s="63">
        <v>0</v>
      </c>
      <c r="M135" s="63">
        <v>2258.94</v>
      </c>
      <c r="N135" s="62">
        <v>0</v>
      </c>
      <c r="O135" s="64">
        <f t="shared" si="1"/>
        <v>251171.22999999998</v>
      </c>
    </row>
    <row r="136" spans="1:15" s="2" customFormat="1" ht="15.6" x14ac:dyDescent="0.3">
      <c r="A136" s="65" t="s">
        <v>268</v>
      </c>
      <c r="B136" s="61" t="s">
        <v>269</v>
      </c>
      <c r="C136" s="62">
        <v>166377.93</v>
      </c>
      <c r="D136" s="62">
        <v>62902.559999999998</v>
      </c>
      <c r="E136" s="62">
        <v>2508.13</v>
      </c>
      <c r="F136" s="62">
        <v>4801.25</v>
      </c>
      <c r="G136" s="62">
        <v>3408.26</v>
      </c>
      <c r="H136" s="62">
        <v>754.07</v>
      </c>
      <c r="I136" s="62">
        <v>2650.66</v>
      </c>
      <c r="J136" s="62">
        <v>452.75</v>
      </c>
      <c r="K136" s="62">
        <v>279.61</v>
      </c>
      <c r="L136" s="63">
        <v>0</v>
      </c>
      <c r="M136" s="63">
        <v>2282.86</v>
      </c>
      <c r="N136" s="62">
        <v>0</v>
      </c>
      <c r="O136" s="64">
        <f t="shared" si="1"/>
        <v>246418.08</v>
      </c>
    </row>
    <row r="137" spans="1:15" s="2" customFormat="1" ht="15.6" x14ac:dyDescent="0.3">
      <c r="A137" s="65" t="s">
        <v>270</v>
      </c>
      <c r="B137" s="61" t="s">
        <v>271</v>
      </c>
      <c r="C137" s="62">
        <v>310011.17000000004</v>
      </c>
      <c r="D137" s="62">
        <v>95609.86</v>
      </c>
      <c r="E137" s="62">
        <v>3721</v>
      </c>
      <c r="F137" s="62">
        <v>3334.2799999999997</v>
      </c>
      <c r="G137" s="62">
        <v>897.62</v>
      </c>
      <c r="H137" s="62">
        <v>1379.18</v>
      </c>
      <c r="I137" s="62">
        <v>3758.11</v>
      </c>
      <c r="J137" s="62">
        <v>338.65</v>
      </c>
      <c r="K137" s="62">
        <v>813.5</v>
      </c>
      <c r="L137" s="63">
        <v>5383</v>
      </c>
      <c r="M137" s="63">
        <v>2020.86</v>
      </c>
      <c r="N137" s="62">
        <v>0</v>
      </c>
      <c r="O137" s="64">
        <f t="shared" ref="O137:O200" si="2">SUM(C137:N137)</f>
        <v>427267.23000000004</v>
      </c>
    </row>
    <row r="138" spans="1:15" s="2" customFormat="1" ht="15.6" x14ac:dyDescent="0.3">
      <c r="A138" s="65" t="s">
        <v>272</v>
      </c>
      <c r="B138" s="61" t="s">
        <v>273</v>
      </c>
      <c r="C138" s="62">
        <v>611554.04</v>
      </c>
      <c r="D138" s="62">
        <v>127567.92</v>
      </c>
      <c r="E138" s="62">
        <v>8600.19</v>
      </c>
      <c r="F138" s="62">
        <v>11767.51</v>
      </c>
      <c r="G138" s="62">
        <v>13621.39</v>
      </c>
      <c r="H138" s="62">
        <v>2772.37</v>
      </c>
      <c r="I138" s="62">
        <v>11536.66</v>
      </c>
      <c r="J138" s="62">
        <v>1117.5999999999999</v>
      </c>
      <c r="K138" s="62">
        <v>1395.19</v>
      </c>
      <c r="L138" s="63">
        <v>0</v>
      </c>
      <c r="M138" s="63">
        <v>3302.67</v>
      </c>
      <c r="N138" s="62">
        <v>0</v>
      </c>
      <c r="O138" s="64">
        <f t="shared" si="2"/>
        <v>793235.54</v>
      </c>
    </row>
    <row r="139" spans="1:15" s="2" customFormat="1" ht="15.6" x14ac:dyDescent="0.3">
      <c r="A139" s="65" t="s">
        <v>274</v>
      </c>
      <c r="B139" s="61" t="s">
        <v>275</v>
      </c>
      <c r="C139" s="62">
        <v>1154473.1600000001</v>
      </c>
      <c r="D139" s="62">
        <v>943171.79</v>
      </c>
      <c r="E139" s="62">
        <v>15651.87</v>
      </c>
      <c r="F139" s="62">
        <v>20770.989999999998</v>
      </c>
      <c r="G139" s="62">
        <v>29659.7</v>
      </c>
      <c r="H139" s="62">
        <v>5203.1899999999996</v>
      </c>
      <c r="I139" s="62">
        <v>23670.91</v>
      </c>
      <c r="J139" s="62">
        <v>2042.95</v>
      </c>
      <c r="K139" s="62">
        <v>2651.6</v>
      </c>
      <c r="L139" s="63">
        <v>4386</v>
      </c>
      <c r="M139" s="63">
        <v>4958.34</v>
      </c>
      <c r="N139" s="62">
        <v>0</v>
      </c>
      <c r="O139" s="64">
        <f t="shared" si="2"/>
        <v>2206640.5000000009</v>
      </c>
    </row>
    <row r="140" spans="1:15" s="2" customFormat="1" ht="15.6" x14ac:dyDescent="0.3">
      <c r="A140" s="65" t="s">
        <v>276</v>
      </c>
      <c r="B140" s="61" t="s">
        <v>277</v>
      </c>
      <c r="C140" s="62">
        <v>237828.28</v>
      </c>
      <c r="D140" s="62">
        <v>81341.33</v>
      </c>
      <c r="E140" s="62">
        <v>3257.08</v>
      </c>
      <c r="F140" s="62">
        <v>5058.66</v>
      </c>
      <c r="G140" s="62">
        <v>3529.38</v>
      </c>
      <c r="H140" s="62">
        <v>1067.23</v>
      </c>
      <c r="I140" s="62">
        <v>3569.68</v>
      </c>
      <c r="J140" s="62">
        <v>461.75</v>
      </c>
      <c r="K140" s="62">
        <v>491.78</v>
      </c>
      <c r="L140" s="63">
        <v>7138</v>
      </c>
      <c r="M140" s="63">
        <v>2292.9499999999998</v>
      </c>
      <c r="N140" s="62">
        <v>0</v>
      </c>
      <c r="O140" s="64">
        <f t="shared" si="2"/>
        <v>346036.12</v>
      </c>
    </row>
    <row r="141" spans="1:15" s="2" customFormat="1" ht="15.6" x14ac:dyDescent="0.3">
      <c r="A141" s="65" t="s">
        <v>278</v>
      </c>
      <c r="B141" s="61" t="s">
        <v>279</v>
      </c>
      <c r="C141" s="62">
        <v>476751.01</v>
      </c>
      <c r="D141" s="62">
        <v>313584.49</v>
      </c>
      <c r="E141" s="62">
        <v>6577.49</v>
      </c>
      <c r="F141" s="62">
        <v>7450.6999999999989</v>
      </c>
      <c r="G141" s="62">
        <v>10279.85</v>
      </c>
      <c r="H141" s="62">
        <v>2168.0700000000002</v>
      </c>
      <c r="I141" s="62">
        <v>9338.76</v>
      </c>
      <c r="J141" s="62">
        <v>782.82</v>
      </c>
      <c r="K141" s="62">
        <v>1199.26</v>
      </c>
      <c r="L141" s="63">
        <v>0</v>
      </c>
      <c r="M141" s="63">
        <v>2971.59</v>
      </c>
      <c r="N141" s="62">
        <v>0</v>
      </c>
      <c r="O141" s="64">
        <f t="shared" si="2"/>
        <v>831104.0399999998</v>
      </c>
    </row>
    <row r="142" spans="1:15" s="2" customFormat="1" ht="15.6" x14ac:dyDescent="0.3">
      <c r="A142" s="65" t="s">
        <v>280</v>
      </c>
      <c r="B142" s="61" t="s">
        <v>281</v>
      </c>
      <c r="C142" s="62">
        <v>2343045.35</v>
      </c>
      <c r="D142" s="62">
        <v>1026812.97</v>
      </c>
      <c r="E142" s="62">
        <v>30456.379999999997</v>
      </c>
      <c r="F142" s="62">
        <v>26117.75</v>
      </c>
      <c r="G142" s="62">
        <v>75503.210000000006</v>
      </c>
      <c r="H142" s="62">
        <v>10604.73</v>
      </c>
      <c r="I142" s="62">
        <v>58278.16</v>
      </c>
      <c r="J142" s="62">
        <v>3036.18</v>
      </c>
      <c r="K142" s="62">
        <v>6418.83</v>
      </c>
      <c r="L142" s="63">
        <v>0</v>
      </c>
      <c r="M142" s="63">
        <v>9499.14</v>
      </c>
      <c r="N142" s="62">
        <v>0</v>
      </c>
      <c r="O142" s="64">
        <f t="shared" si="2"/>
        <v>3589772.7000000007</v>
      </c>
    </row>
    <row r="143" spans="1:15" s="2" customFormat="1" ht="15.6" x14ac:dyDescent="0.3">
      <c r="A143" s="65" t="s">
        <v>282</v>
      </c>
      <c r="B143" s="61" t="s">
        <v>283</v>
      </c>
      <c r="C143" s="62">
        <v>817130.4</v>
      </c>
      <c r="D143" s="62">
        <v>309244.82999999996</v>
      </c>
      <c r="E143" s="62">
        <v>10594.92</v>
      </c>
      <c r="F143" s="62">
        <v>5954.9000000000005</v>
      </c>
      <c r="G143" s="62">
        <v>21048.69</v>
      </c>
      <c r="H143" s="62">
        <v>3724.91</v>
      </c>
      <c r="I143" s="62">
        <v>19411.150000000001</v>
      </c>
      <c r="J143" s="62">
        <v>852.74</v>
      </c>
      <c r="K143" s="62">
        <v>2478.19</v>
      </c>
      <c r="L143" s="63">
        <v>25861</v>
      </c>
      <c r="M143" s="63">
        <v>4113.37</v>
      </c>
      <c r="N143" s="62">
        <v>0</v>
      </c>
      <c r="O143" s="64">
        <f t="shared" si="2"/>
        <v>1220415.0999999996</v>
      </c>
    </row>
    <row r="144" spans="1:15" s="2" customFormat="1" ht="15.6" x14ac:dyDescent="0.3">
      <c r="A144" s="65" t="s">
        <v>284</v>
      </c>
      <c r="B144" s="61" t="s">
        <v>285</v>
      </c>
      <c r="C144" s="62">
        <v>1021419.1200000001</v>
      </c>
      <c r="D144" s="62">
        <v>286326.44</v>
      </c>
      <c r="E144" s="62">
        <v>13580.93</v>
      </c>
      <c r="F144" s="62">
        <v>16328.9</v>
      </c>
      <c r="G144" s="62">
        <v>31355.94</v>
      </c>
      <c r="H144" s="62">
        <v>4600.1000000000004</v>
      </c>
      <c r="I144" s="62">
        <v>23770.95</v>
      </c>
      <c r="J144" s="62">
        <v>1622.58</v>
      </c>
      <c r="K144" s="62">
        <v>2465.4899999999998</v>
      </c>
      <c r="L144" s="63">
        <v>0</v>
      </c>
      <c r="M144" s="63">
        <v>5165.6000000000004</v>
      </c>
      <c r="N144" s="62">
        <v>0</v>
      </c>
      <c r="O144" s="64">
        <f t="shared" si="2"/>
        <v>1406636.05</v>
      </c>
    </row>
    <row r="145" spans="1:15" s="2" customFormat="1" ht="15.6" x14ac:dyDescent="0.3">
      <c r="A145" s="65" t="s">
        <v>286</v>
      </c>
      <c r="B145" s="61" t="s">
        <v>287</v>
      </c>
      <c r="C145" s="62">
        <v>492993.85</v>
      </c>
      <c r="D145" s="62">
        <v>171854.15</v>
      </c>
      <c r="E145" s="62">
        <v>6594.04</v>
      </c>
      <c r="F145" s="62">
        <v>7441.92</v>
      </c>
      <c r="G145" s="62">
        <v>9031.65</v>
      </c>
      <c r="H145" s="62">
        <v>2230.6</v>
      </c>
      <c r="I145" s="62">
        <v>8902.1299999999992</v>
      </c>
      <c r="J145" s="62">
        <v>849.03</v>
      </c>
      <c r="K145" s="62">
        <v>1224.1099999999999</v>
      </c>
      <c r="L145" s="63">
        <v>0</v>
      </c>
      <c r="M145" s="63">
        <v>2842.98</v>
      </c>
      <c r="N145" s="62">
        <v>0</v>
      </c>
      <c r="O145" s="64">
        <f t="shared" si="2"/>
        <v>703964.46000000008</v>
      </c>
    </row>
    <row r="146" spans="1:15" s="2" customFormat="1" ht="15.6" x14ac:dyDescent="0.3">
      <c r="A146" s="65" t="s">
        <v>288</v>
      </c>
      <c r="B146" s="61" t="s">
        <v>289</v>
      </c>
      <c r="C146" s="62">
        <v>88063.1</v>
      </c>
      <c r="D146" s="62">
        <v>54460.799999999996</v>
      </c>
      <c r="E146" s="62">
        <v>1426.08</v>
      </c>
      <c r="F146" s="62">
        <v>3390.93</v>
      </c>
      <c r="G146" s="62">
        <v>1151.94</v>
      </c>
      <c r="H146" s="62">
        <v>398.45</v>
      </c>
      <c r="I146" s="62">
        <v>908.99</v>
      </c>
      <c r="J146" s="62">
        <v>287.04000000000002</v>
      </c>
      <c r="K146" s="62">
        <v>98.37</v>
      </c>
      <c r="L146" s="63">
        <v>0</v>
      </c>
      <c r="M146" s="63">
        <v>2046.11</v>
      </c>
      <c r="N146" s="62">
        <v>0</v>
      </c>
      <c r="O146" s="64">
        <f t="shared" si="2"/>
        <v>152231.80999999997</v>
      </c>
    </row>
    <row r="147" spans="1:15" s="2" customFormat="1" ht="15.6" x14ac:dyDescent="0.3">
      <c r="A147" s="65" t="s">
        <v>290</v>
      </c>
      <c r="B147" s="61" t="s">
        <v>291</v>
      </c>
      <c r="C147" s="62">
        <v>247130.19</v>
      </c>
      <c r="D147" s="62">
        <v>53529</v>
      </c>
      <c r="E147" s="62">
        <v>3650.56</v>
      </c>
      <c r="F147" s="62">
        <v>6657.33</v>
      </c>
      <c r="G147" s="62">
        <v>5743.2</v>
      </c>
      <c r="H147" s="62">
        <v>1116.6199999999999</v>
      </c>
      <c r="I147" s="62">
        <v>4280.91</v>
      </c>
      <c r="J147" s="62">
        <v>579.76</v>
      </c>
      <c r="K147" s="62">
        <v>444.14</v>
      </c>
      <c r="L147" s="63">
        <v>0</v>
      </c>
      <c r="M147" s="63">
        <v>2509.5100000000002</v>
      </c>
      <c r="N147" s="62">
        <v>0</v>
      </c>
      <c r="O147" s="64">
        <f t="shared" si="2"/>
        <v>325641.22000000003</v>
      </c>
    </row>
    <row r="148" spans="1:15" s="2" customFormat="1" ht="15.6" x14ac:dyDescent="0.3">
      <c r="A148" s="65" t="s">
        <v>292</v>
      </c>
      <c r="B148" s="61" t="s">
        <v>293</v>
      </c>
      <c r="C148" s="62">
        <v>110353.49</v>
      </c>
      <c r="D148" s="62">
        <v>52662.14</v>
      </c>
      <c r="E148" s="62">
        <v>1654.5700000000002</v>
      </c>
      <c r="F148" s="62">
        <v>3086.7200000000003</v>
      </c>
      <c r="G148" s="62">
        <v>2065.58</v>
      </c>
      <c r="H148" s="62">
        <v>499.36</v>
      </c>
      <c r="I148" s="62">
        <v>1703.21</v>
      </c>
      <c r="J148" s="62">
        <v>268.22000000000003</v>
      </c>
      <c r="K148" s="62">
        <v>193.24</v>
      </c>
      <c r="L148" s="63">
        <v>528</v>
      </c>
      <c r="M148" s="63">
        <v>2142.0300000000002</v>
      </c>
      <c r="N148" s="62">
        <v>0</v>
      </c>
      <c r="O148" s="64">
        <f t="shared" si="2"/>
        <v>175156.55999999997</v>
      </c>
    </row>
    <row r="149" spans="1:15" s="2" customFormat="1" ht="15.6" x14ac:dyDescent="0.3">
      <c r="A149" s="65" t="s">
        <v>294</v>
      </c>
      <c r="B149" s="61" t="s">
        <v>295</v>
      </c>
      <c r="C149" s="62">
        <v>881794.05</v>
      </c>
      <c r="D149" s="62">
        <v>103115.91</v>
      </c>
      <c r="E149" s="62">
        <v>11790.89</v>
      </c>
      <c r="F149" s="62">
        <v>10061.69</v>
      </c>
      <c r="G149" s="62">
        <v>22715.13</v>
      </c>
      <c r="H149" s="62">
        <v>4013.8</v>
      </c>
      <c r="I149" s="62">
        <v>19825.66</v>
      </c>
      <c r="J149" s="62">
        <v>1162.6600000000001</v>
      </c>
      <c r="K149" s="62">
        <v>2449.34</v>
      </c>
      <c r="L149" s="63">
        <v>0</v>
      </c>
      <c r="M149" s="63">
        <v>4240.6400000000003</v>
      </c>
      <c r="N149" s="62">
        <v>0</v>
      </c>
      <c r="O149" s="64">
        <f t="shared" si="2"/>
        <v>1061169.77</v>
      </c>
    </row>
    <row r="150" spans="1:15" s="2" customFormat="1" ht="15.6" x14ac:dyDescent="0.3">
      <c r="A150" s="65" t="s">
        <v>296</v>
      </c>
      <c r="B150" s="61" t="s">
        <v>297</v>
      </c>
      <c r="C150" s="62">
        <v>130916.34</v>
      </c>
      <c r="D150" s="62">
        <v>40048.480000000003</v>
      </c>
      <c r="E150" s="62">
        <v>2017.25</v>
      </c>
      <c r="F150" s="62">
        <v>4538.43</v>
      </c>
      <c r="G150" s="62">
        <v>2207.4699999999998</v>
      </c>
      <c r="H150" s="62">
        <v>588.83000000000004</v>
      </c>
      <c r="I150" s="62">
        <v>1641.8</v>
      </c>
      <c r="J150" s="62">
        <v>372.56</v>
      </c>
      <c r="K150" s="62">
        <v>170.28</v>
      </c>
      <c r="L150" s="63">
        <v>0</v>
      </c>
      <c r="M150" s="63">
        <v>2150</v>
      </c>
      <c r="N150" s="62">
        <v>0</v>
      </c>
      <c r="O150" s="64">
        <f t="shared" si="2"/>
        <v>184651.43999999997</v>
      </c>
    </row>
    <row r="151" spans="1:15" s="2" customFormat="1" ht="15.6" x14ac:dyDescent="0.3">
      <c r="A151" s="65" t="s">
        <v>298</v>
      </c>
      <c r="B151" s="61" t="s">
        <v>299</v>
      </c>
      <c r="C151" s="62">
        <v>1045477.07</v>
      </c>
      <c r="D151" s="62">
        <v>374659.24</v>
      </c>
      <c r="E151" s="62">
        <v>12906.779999999999</v>
      </c>
      <c r="F151" s="62">
        <v>15212.380000000001</v>
      </c>
      <c r="G151" s="62">
        <v>24025.22</v>
      </c>
      <c r="H151" s="62">
        <v>4696.47</v>
      </c>
      <c r="I151" s="62">
        <v>20668.830000000002</v>
      </c>
      <c r="J151" s="62">
        <v>1713.59</v>
      </c>
      <c r="K151" s="62">
        <v>2450.89</v>
      </c>
      <c r="L151" s="63">
        <v>0</v>
      </c>
      <c r="M151" s="63">
        <v>4440.2</v>
      </c>
      <c r="N151" s="62">
        <v>0</v>
      </c>
      <c r="O151" s="64">
        <f t="shared" si="2"/>
        <v>1506250.67</v>
      </c>
    </row>
    <row r="152" spans="1:15" s="2" customFormat="1" ht="15.6" x14ac:dyDescent="0.3">
      <c r="A152" s="65" t="s">
        <v>300</v>
      </c>
      <c r="B152" s="61" t="s">
        <v>301</v>
      </c>
      <c r="C152" s="62">
        <v>143541.04</v>
      </c>
      <c r="D152" s="62">
        <v>68798.25</v>
      </c>
      <c r="E152" s="62">
        <v>2085.77</v>
      </c>
      <c r="F152" s="62">
        <v>3339.62</v>
      </c>
      <c r="G152" s="62">
        <v>2771.74</v>
      </c>
      <c r="H152" s="62">
        <v>650.87</v>
      </c>
      <c r="I152" s="62">
        <v>2406.0300000000002</v>
      </c>
      <c r="J152" s="62">
        <v>314.77999999999997</v>
      </c>
      <c r="K152" s="62">
        <v>292.41000000000003</v>
      </c>
      <c r="L152" s="63">
        <v>4377</v>
      </c>
      <c r="M152" s="63">
        <v>2211.91</v>
      </c>
      <c r="N152" s="62">
        <v>0</v>
      </c>
      <c r="O152" s="64">
        <f t="shared" si="2"/>
        <v>230789.41999999998</v>
      </c>
    </row>
    <row r="153" spans="1:15" s="2" customFormat="1" ht="15.6" x14ac:dyDescent="0.3">
      <c r="A153" s="65" t="s">
        <v>302</v>
      </c>
      <c r="B153" s="61" t="s">
        <v>303</v>
      </c>
      <c r="C153" s="62">
        <v>723289.43</v>
      </c>
      <c r="D153" s="62">
        <v>307187.98</v>
      </c>
      <c r="E153" s="62">
        <v>9026.82</v>
      </c>
      <c r="F153" s="62">
        <v>4396.71</v>
      </c>
      <c r="G153" s="62">
        <v>13089.79</v>
      </c>
      <c r="H153" s="62">
        <v>3283.53</v>
      </c>
      <c r="I153" s="62">
        <v>14885.77</v>
      </c>
      <c r="J153" s="62">
        <v>846.21</v>
      </c>
      <c r="K153" s="62">
        <v>2196.27</v>
      </c>
      <c r="L153" s="63">
        <v>0</v>
      </c>
      <c r="M153" s="63">
        <v>3311.97</v>
      </c>
      <c r="N153" s="62">
        <v>0</v>
      </c>
      <c r="O153" s="64">
        <f t="shared" si="2"/>
        <v>1081514.48</v>
      </c>
    </row>
    <row r="154" spans="1:15" s="2" customFormat="1" ht="15.6" x14ac:dyDescent="0.3">
      <c r="A154" s="65" t="s">
        <v>304</v>
      </c>
      <c r="B154" s="61" t="s">
        <v>305</v>
      </c>
      <c r="C154" s="62">
        <v>320051.90999999997</v>
      </c>
      <c r="D154" s="62">
        <v>102956.84</v>
      </c>
      <c r="E154" s="62">
        <v>4549.7299999999996</v>
      </c>
      <c r="F154" s="62">
        <v>6974.6100000000006</v>
      </c>
      <c r="G154" s="62">
        <v>7304.93</v>
      </c>
      <c r="H154" s="62">
        <v>1447.83</v>
      </c>
      <c r="I154" s="62">
        <v>5906.66</v>
      </c>
      <c r="J154" s="62">
        <v>656.26</v>
      </c>
      <c r="K154" s="62">
        <v>673.64</v>
      </c>
      <c r="L154" s="63">
        <v>0</v>
      </c>
      <c r="M154" s="63">
        <v>2671.07</v>
      </c>
      <c r="N154" s="62">
        <v>0</v>
      </c>
      <c r="O154" s="64">
        <f t="shared" si="2"/>
        <v>453193.48</v>
      </c>
    </row>
    <row r="155" spans="1:15" s="2" customFormat="1" ht="15.6" x14ac:dyDescent="0.3">
      <c r="A155" s="65" t="s">
        <v>306</v>
      </c>
      <c r="B155" s="61" t="s">
        <v>307</v>
      </c>
      <c r="C155" s="62">
        <v>166028.77999999997</v>
      </c>
      <c r="D155" s="62">
        <v>72946.19</v>
      </c>
      <c r="E155" s="62">
        <v>2463.13</v>
      </c>
      <c r="F155" s="62">
        <v>4971.33</v>
      </c>
      <c r="G155" s="62">
        <v>957.09</v>
      </c>
      <c r="H155" s="62">
        <v>746.54</v>
      </c>
      <c r="I155" s="62">
        <v>1500.91</v>
      </c>
      <c r="J155" s="62">
        <v>417.14</v>
      </c>
      <c r="K155" s="62">
        <v>261.85000000000002</v>
      </c>
      <c r="L155" s="63">
        <v>5571</v>
      </c>
      <c r="M155" s="63">
        <v>2026.18</v>
      </c>
      <c r="N155" s="62">
        <v>0</v>
      </c>
      <c r="O155" s="64">
        <f t="shared" si="2"/>
        <v>257890.13999999998</v>
      </c>
    </row>
    <row r="156" spans="1:15" s="2" customFormat="1" ht="15.6" x14ac:dyDescent="0.3">
      <c r="A156" s="65" t="s">
        <v>308</v>
      </c>
      <c r="B156" s="61" t="s">
        <v>309</v>
      </c>
      <c r="C156" s="62">
        <v>268394.28999999998</v>
      </c>
      <c r="D156" s="62">
        <v>74848.86</v>
      </c>
      <c r="E156" s="62">
        <v>3712.69</v>
      </c>
      <c r="F156" s="62">
        <v>7000.8099999999995</v>
      </c>
      <c r="G156" s="62">
        <v>5695.52</v>
      </c>
      <c r="H156" s="62">
        <v>1193.6300000000001</v>
      </c>
      <c r="I156" s="62">
        <v>4345.68</v>
      </c>
      <c r="J156" s="62">
        <v>567.30999999999995</v>
      </c>
      <c r="K156" s="62">
        <v>463.32</v>
      </c>
      <c r="L156" s="63">
        <v>0</v>
      </c>
      <c r="M156" s="63">
        <v>2506.06</v>
      </c>
      <c r="N156" s="62">
        <v>0</v>
      </c>
      <c r="O156" s="64">
        <f t="shared" si="2"/>
        <v>368728.17</v>
      </c>
    </row>
    <row r="157" spans="1:15" s="2" customFormat="1" ht="15.6" x14ac:dyDescent="0.3">
      <c r="A157" s="65" t="s">
        <v>310</v>
      </c>
      <c r="B157" s="61" t="s">
        <v>311</v>
      </c>
      <c r="C157" s="62">
        <v>218253.93</v>
      </c>
      <c r="D157" s="62">
        <v>131806.24</v>
      </c>
      <c r="E157" s="62">
        <v>3070.06</v>
      </c>
      <c r="F157" s="62">
        <v>4744.1499999999996</v>
      </c>
      <c r="G157" s="62">
        <v>5283.02</v>
      </c>
      <c r="H157" s="62">
        <v>985.52</v>
      </c>
      <c r="I157" s="62">
        <v>4127.1099999999997</v>
      </c>
      <c r="J157" s="62">
        <v>458.49</v>
      </c>
      <c r="K157" s="62">
        <v>454.37</v>
      </c>
      <c r="L157" s="63">
        <v>0</v>
      </c>
      <c r="M157" s="63">
        <v>2462.75</v>
      </c>
      <c r="N157" s="62">
        <v>0</v>
      </c>
      <c r="O157" s="64">
        <f t="shared" si="2"/>
        <v>371645.64</v>
      </c>
    </row>
    <row r="158" spans="1:15" s="2" customFormat="1" ht="15.6" x14ac:dyDescent="0.3">
      <c r="A158" s="65" t="s">
        <v>312</v>
      </c>
      <c r="B158" s="61" t="s">
        <v>313</v>
      </c>
      <c r="C158" s="62">
        <v>1132644.9300000002</v>
      </c>
      <c r="D158" s="62">
        <v>528286.51</v>
      </c>
      <c r="E158" s="62">
        <v>14304.509999999998</v>
      </c>
      <c r="F158" s="62">
        <v>10228.039999999997</v>
      </c>
      <c r="G158" s="62">
        <v>34805.980000000003</v>
      </c>
      <c r="H158" s="62">
        <v>5114.75</v>
      </c>
      <c r="I158" s="62">
        <v>28768.71</v>
      </c>
      <c r="J158" s="62">
        <v>1253.26</v>
      </c>
      <c r="K158" s="62">
        <v>3226.02</v>
      </c>
      <c r="L158" s="63">
        <v>0</v>
      </c>
      <c r="M158" s="63">
        <v>5608.01</v>
      </c>
      <c r="N158" s="62">
        <v>0</v>
      </c>
      <c r="O158" s="64">
        <f t="shared" si="2"/>
        <v>1764240.7200000002</v>
      </c>
    </row>
    <row r="159" spans="1:15" s="2" customFormat="1" ht="15.6" x14ac:dyDescent="0.3">
      <c r="A159" s="65" t="s">
        <v>314</v>
      </c>
      <c r="B159" s="61" t="s">
        <v>315</v>
      </c>
      <c r="C159" s="62">
        <v>76386.55</v>
      </c>
      <c r="D159" s="62">
        <v>30075.4</v>
      </c>
      <c r="E159" s="62">
        <v>1255.2</v>
      </c>
      <c r="F159" s="62">
        <v>3276.89</v>
      </c>
      <c r="G159" s="62">
        <v>804.68</v>
      </c>
      <c r="H159" s="62">
        <v>343.43</v>
      </c>
      <c r="I159" s="62">
        <v>608.54</v>
      </c>
      <c r="J159" s="62">
        <v>257.04000000000002</v>
      </c>
      <c r="K159" s="62">
        <v>63.14</v>
      </c>
      <c r="L159" s="63">
        <v>0</v>
      </c>
      <c r="M159" s="63">
        <v>2009.17</v>
      </c>
      <c r="N159" s="62">
        <v>0</v>
      </c>
      <c r="O159" s="64">
        <f t="shared" si="2"/>
        <v>115080.03999999998</v>
      </c>
    </row>
    <row r="160" spans="1:15" s="2" customFormat="1" ht="15.6" x14ac:dyDescent="0.3">
      <c r="A160" s="65" t="s">
        <v>316</v>
      </c>
      <c r="B160" s="61" t="s">
        <v>317</v>
      </c>
      <c r="C160" s="62">
        <v>258096.66999999998</v>
      </c>
      <c r="D160" s="62">
        <v>202625.85</v>
      </c>
      <c r="E160" s="62">
        <v>3655.62</v>
      </c>
      <c r="F160" s="62">
        <v>5157.5600000000004</v>
      </c>
      <c r="G160" s="62">
        <v>6618.37</v>
      </c>
      <c r="H160" s="62">
        <v>1169.98</v>
      </c>
      <c r="I160" s="62">
        <v>5142.49</v>
      </c>
      <c r="J160" s="62">
        <v>486.85</v>
      </c>
      <c r="K160" s="62">
        <v>577.96</v>
      </c>
      <c r="L160" s="63">
        <v>2692</v>
      </c>
      <c r="M160" s="63">
        <v>2583.12</v>
      </c>
      <c r="N160" s="62">
        <v>0</v>
      </c>
      <c r="O160" s="64">
        <f t="shared" si="2"/>
        <v>488806.47</v>
      </c>
    </row>
    <row r="161" spans="1:15" s="2" customFormat="1" ht="15.6" x14ac:dyDescent="0.3">
      <c r="A161" s="65" t="s">
        <v>318</v>
      </c>
      <c r="B161" s="61" t="s">
        <v>319</v>
      </c>
      <c r="C161" s="62">
        <v>451944.17000000004</v>
      </c>
      <c r="D161" s="62">
        <v>128118.29000000001</v>
      </c>
      <c r="E161" s="62">
        <v>6096.47</v>
      </c>
      <c r="F161" s="62">
        <v>6740.2899999999991</v>
      </c>
      <c r="G161" s="62">
        <v>12546.22</v>
      </c>
      <c r="H161" s="62">
        <v>2046.97</v>
      </c>
      <c r="I161" s="62">
        <v>10186.31</v>
      </c>
      <c r="J161" s="62">
        <v>701.06</v>
      </c>
      <c r="K161" s="62">
        <v>1141.2</v>
      </c>
      <c r="L161" s="63">
        <v>0</v>
      </c>
      <c r="M161" s="63">
        <v>3230.93</v>
      </c>
      <c r="N161" s="62">
        <v>0</v>
      </c>
      <c r="O161" s="64">
        <f t="shared" si="2"/>
        <v>622751.91000000015</v>
      </c>
    </row>
    <row r="162" spans="1:15" s="2" customFormat="1" ht="15.6" x14ac:dyDescent="0.3">
      <c r="A162" s="65" t="s">
        <v>320</v>
      </c>
      <c r="B162" s="61" t="s">
        <v>321</v>
      </c>
      <c r="C162" s="62">
        <v>317430.75</v>
      </c>
      <c r="D162" s="62">
        <v>146918.37</v>
      </c>
      <c r="E162" s="62">
        <v>4446.82</v>
      </c>
      <c r="F162" s="62">
        <v>6880.2200000000012</v>
      </c>
      <c r="G162" s="62">
        <v>6008.42</v>
      </c>
      <c r="H162" s="62">
        <v>1430.91</v>
      </c>
      <c r="I162" s="62">
        <v>5325.47</v>
      </c>
      <c r="J162" s="62">
        <v>646.36</v>
      </c>
      <c r="K162" s="62">
        <v>660.8</v>
      </c>
      <c r="L162" s="63">
        <v>0</v>
      </c>
      <c r="M162" s="63">
        <v>2545.12</v>
      </c>
      <c r="N162" s="62">
        <v>0</v>
      </c>
      <c r="O162" s="64">
        <f t="shared" si="2"/>
        <v>492293.23999999993</v>
      </c>
    </row>
    <row r="163" spans="1:15" s="2" customFormat="1" ht="15.6" x14ac:dyDescent="0.3">
      <c r="A163" s="65" t="s">
        <v>322</v>
      </c>
      <c r="B163" s="61" t="s">
        <v>323</v>
      </c>
      <c r="C163" s="62">
        <v>160595.53999999998</v>
      </c>
      <c r="D163" s="62">
        <v>68554.14</v>
      </c>
      <c r="E163" s="62">
        <v>2462.79</v>
      </c>
      <c r="F163" s="62">
        <v>5035.17</v>
      </c>
      <c r="G163" s="62">
        <v>2810.58</v>
      </c>
      <c r="H163" s="62">
        <v>726.01</v>
      </c>
      <c r="I163" s="62">
        <v>2206.37</v>
      </c>
      <c r="J163" s="62">
        <v>423.14</v>
      </c>
      <c r="K163" s="62">
        <v>248.13</v>
      </c>
      <c r="L163" s="63">
        <v>0</v>
      </c>
      <c r="M163" s="63">
        <v>2207.9299999999998</v>
      </c>
      <c r="N163" s="62">
        <v>0</v>
      </c>
      <c r="O163" s="64">
        <f t="shared" si="2"/>
        <v>245269.80000000002</v>
      </c>
    </row>
    <row r="164" spans="1:15" s="2" customFormat="1" ht="15.6" x14ac:dyDescent="0.3">
      <c r="A164" s="65" t="s">
        <v>324</v>
      </c>
      <c r="B164" s="61" t="s">
        <v>325</v>
      </c>
      <c r="C164" s="62">
        <v>376322.98</v>
      </c>
      <c r="D164" s="62">
        <v>125518</v>
      </c>
      <c r="E164" s="62">
        <v>5286.83</v>
      </c>
      <c r="F164" s="62">
        <v>7137.9000000000005</v>
      </c>
      <c r="G164" s="62">
        <v>9353.68</v>
      </c>
      <c r="H164" s="62">
        <v>1708.28</v>
      </c>
      <c r="I164" s="62">
        <v>7660.54</v>
      </c>
      <c r="J164" s="62">
        <v>732.03</v>
      </c>
      <c r="K164" s="62">
        <v>862.42</v>
      </c>
      <c r="L164" s="63">
        <v>9738</v>
      </c>
      <c r="M164" s="63">
        <v>2903.3</v>
      </c>
      <c r="N164" s="62">
        <v>0</v>
      </c>
      <c r="O164" s="64">
        <f t="shared" si="2"/>
        <v>547223.9600000002</v>
      </c>
    </row>
    <row r="165" spans="1:15" s="2" customFormat="1" ht="15.6" x14ac:dyDescent="0.3">
      <c r="A165" s="65" t="s">
        <v>326</v>
      </c>
      <c r="B165" s="61" t="s">
        <v>327</v>
      </c>
      <c r="C165" s="62">
        <v>2252383.5700000003</v>
      </c>
      <c r="D165" s="62">
        <v>677098.24</v>
      </c>
      <c r="E165" s="62">
        <v>27341.75</v>
      </c>
      <c r="F165" s="62">
        <v>18967.57</v>
      </c>
      <c r="G165" s="62">
        <v>41664.49</v>
      </c>
      <c r="H165" s="62">
        <v>10110.219999999999</v>
      </c>
      <c r="I165" s="62">
        <v>44896.89</v>
      </c>
      <c r="J165" s="62">
        <v>2699.4</v>
      </c>
      <c r="K165" s="62">
        <v>6328.07</v>
      </c>
      <c r="L165" s="63">
        <v>0</v>
      </c>
      <c r="M165" s="63">
        <v>6397.45</v>
      </c>
      <c r="N165" s="62">
        <v>0</v>
      </c>
      <c r="O165" s="64">
        <f t="shared" si="2"/>
        <v>3087887.6500000008</v>
      </c>
    </row>
    <row r="166" spans="1:15" s="2" customFormat="1" ht="15.6" x14ac:dyDescent="0.3">
      <c r="A166" s="65" t="s">
        <v>328</v>
      </c>
      <c r="B166" s="61" t="s">
        <v>329</v>
      </c>
      <c r="C166" s="62">
        <v>538119.02</v>
      </c>
      <c r="D166" s="62">
        <v>182827.93</v>
      </c>
      <c r="E166" s="62">
        <v>7346.7999999999993</v>
      </c>
      <c r="F166" s="62">
        <v>4558.3600000000006</v>
      </c>
      <c r="G166" s="62">
        <v>5766.73</v>
      </c>
      <c r="H166" s="62">
        <v>2478.6999999999998</v>
      </c>
      <c r="I166" s="62">
        <v>9241.14</v>
      </c>
      <c r="J166" s="62">
        <v>708.86</v>
      </c>
      <c r="K166" s="62">
        <v>1634.31</v>
      </c>
      <c r="L166" s="63">
        <v>1026</v>
      </c>
      <c r="M166" s="63">
        <v>2519.61</v>
      </c>
      <c r="N166" s="62">
        <v>0</v>
      </c>
      <c r="O166" s="64">
        <f t="shared" si="2"/>
        <v>756227.46</v>
      </c>
    </row>
    <row r="167" spans="1:15" s="2" customFormat="1" ht="15.6" x14ac:dyDescent="0.3">
      <c r="A167" s="65" t="s">
        <v>330</v>
      </c>
      <c r="B167" s="61" t="s">
        <v>331</v>
      </c>
      <c r="C167" s="62">
        <v>483836.67</v>
      </c>
      <c r="D167" s="62">
        <v>73385.91</v>
      </c>
      <c r="E167" s="62">
        <v>6480.66</v>
      </c>
      <c r="F167" s="62">
        <v>8392.6699999999983</v>
      </c>
      <c r="G167" s="62">
        <v>14497.26</v>
      </c>
      <c r="H167" s="62">
        <v>2177.0300000000002</v>
      </c>
      <c r="I167" s="62">
        <v>10816.84</v>
      </c>
      <c r="J167" s="62">
        <v>809.19</v>
      </c>
      <c r="K167" s="62">
        <v>1124.72</v>
      </c>
      <c r="L167" s="63">
        <v>0</v>
      </c>
      <c r="M167" s="63">
        <v>3397.53</v>
      </c>
      <c r="N167" s="62">
        <v>0</v>
      </c>
      <c r="O167" s="64">
        <f t="shared" si="2"/>
        <v>604918.48</v>
      </c>
    </row>
    <row r="168" spans="1:15" s="2" customFormat="1" ht="15.6" x14ac:dyDescent="0.3">
      <c r="A168" s="65" t="s">
        <v>332</v>
      </c>
      <c r="B168" s="61" t="s">
        <v>333</v>
      </c>
      <c r="C168" s="62">
        <v>211052.62</v>
      </c>
      <c r="D168" s="62">
        <v>89645.19</v>
      </c>
      <c r="E168" s="62">
        <v>2879.5499999999997</v>
      </c>
      <c r="F168" s="62">
        <v>5167.8099999999995</v>
      </c>
      <c r="G168" s="62">
        <v>3652.43</v>
      </c>
      <c r="H168" s="62">
        <v>939.48</v>
      </c>
      <c r="I168" s="62">
        <v>3173.48</v>
      </c>
      <c r="J168" s="62">
        <v>445.92</v>
      </c>
      <c r="K168" s="62">
        <v>382.68</v>
      </c>
      <c r="L168" s="63">
        <v>10403</v>
      </c>
      <c r="M168" s="63">
        <v>2305.9699999999998</v>
      </c>
      <c r="N168" s="62">
        <v>0</v>
      </c>
      <c r="O168" s="64">
        <f t="shared" si="2"/>
        <v>330048.12999999989</v>
      </c>
    </row>
    <row r="169" spans="1:15" s="2" customFormat="1" ht="15.6" x14ac:dyDescent="0.3">
      <c r="A169" s="65" t="s">
        <v>334</v>
      </c>
      <c r="B169" s="61" t="s">
        <v>335</v>
      </c>
      <c r="C169" s="62">
        <v>274299.64</v>
      </c>
      <c r="D169" s="62">
        <v>48706.43</v>
      </c>
      <c r="E169" s="62">
        <v>3934.9</v>
      </c>
      <c r="F169" s="62">
        <v>6387.5199999999995</v>
      </c>
      <c r="G169" s="62">
        <v>7025.75</v>
      </c>
      <c r="H169" s="62">
        <v>1239.07</v>
      </c>
      <c r="I169" s="62">
        <v>5323.16</v>
      </c>
      <c r="J169" s="62">
        <v>575.63</v>
      </c>
      <c r="K169" s="62">
        <v>552.11</v>
      </c>
      <c r="L169" s="63">
        <v>0</v>
      </c>
      <c r="M169" s="63">
        <v>2651.67</v>
      </c>
      <c r="N169" s="62">
        <v>0</v>
      </c>
      <c r="O169" s="64">
        <f t="shared" si="2"/>
        <v>350695.88</v>
      </c>
    </row>
    <row r="170" spans="1:15" s="2" customFormat="1" ht="15.6" x14ac:dyDescent="0.3">
      <c r="A170" s="65" t="s">
        <v>336</v>
      </c>
      <c r="B170" s="61" t="s">
        <v>337</v>
      </c>
      <c r="C170" s="62">
        <v>209414.43</v>
      </c>
      <c r="D170" s="62">
        <v>42706</v>
      </c>
      <c r="E170" s="62">
        <v>2957.5499999999997</v>
      </c>
      <c r="F170" s="62">
        <v>4889.4799999999996</v>
      </c>
      <c r="G170" s="62">
        <v>5379.31</v>
      </c>
      <c r="H170" s="62">
        <v>942.11</v>
      </c>
      <c r="I170" s="62">
        <v>3989.72</v>
      </c>
      <c r="J170" s="62">
        <v>429.84</v>
      </c>
      <c r="K170" s="62">
        <v>413.85</v>
      </c>
      <c r="L170" s="63">
        <v>17358</v>
      </c>
      <c r="M170" s="63">
        <v>2469.92</v>
      </c>
      <c r="N170" s="62">
        <v>0</v>
      </c>
      <c r="O170" s="64">
        <f t="shared" si="2"/>
        <v>290950.20999999996</v>
      </c>
    </row>
    <row r="171" spans="1:15" s="2" customFormat="1" ht="15.6" x14ac:dyDescent="0.3">
      <c r="A171" s="65" t="s">
        <v>338</v>
      </c>
      <c r="B171" s="61" t="s">
        <v>339</v>
      </c>
      <c r="C171" s="62">
        <v>183202.88</v>
      </c>
      <c r="D171" s="62">
        <v>90690.78</v>
      </c>
      <c r="E171" s="62">
        <v>2680.9300000000003</v>
      </c>
      <c r="F171" s="62">
        <v>4867.7099999999991</v>
      </c>
      <c r="G171" s="62">
        <v>4104.75</v>
      </c>
      <c r="H171" s="62">
        <v>826.18</v>
      </c>
      <c r="I171" s="62">
        <v>3123.05</v>
      </c>
      <c r="J171" s="62">
        <v>423.55</v>
      </c>
      <c r="K171" s="62">
        <v>330.57</v>
      </c>
      <c r="L171" s="63">
        <v>0</v>
      </c>
      <c r="M171" s="63">
        <v>2345.3000000000002</v>
      </c>
      <c r="N171" s="62">
        <v>0</v>
      </c>
      <c r="O171" s="64">
        <f t="shared" si="2"/>
        <v>292595.7</v>
      </c>
    </row>
    <row r="172" spans="1:15" s="2" customFormat="1" ht="15.6" x14ac:dyDescent="0.3">
      <c r="A172" s="65" t="s">
        <v>340</v>
      </c>
      <c r="B172" s="61" t="s">
        <v>341</v>
      </c>
      <c r="C172" s="62">
        <v>286143.95</v>
      </c>
      <c r="D172" s="62">
        <v>49835.8</v>
      </c>
      <c r="E172" s="62">
        <v>4022.08</v>
      </c>
      <c r="F172" s="62">
        <v>6292.6</v>
      </c>
      <c r="G172" s="62">
        <v>7473.68</v>
      </c>
      <c r="H172" s="62">
        <v>1290.1600000000001</v>
      </c>
      <c r="I172" s="62">
        <v>5653.75</v>
      </c>
      <c r="J172" s="62">
        <v>578.53</v>
      </c>
      <c r="K172" s="62">
        <v>591.4</v>
      </c>
      <c r="L172" s="63">
        <v>0</v>
      </c>
      <c r="M172" s="63">
        <v>2691.79</v>
      </c>
      <c r="N172" s="62">
        <v>0</v>
      </c>
      <c r="O172" s="64">
        <f t="shared" si="2"/>
        <v>364573.74</v>
      </c>
    </row>
    <row r="173" spans="1:15" s="2" customFormat="1" ht="15.6" x14ac:dyDescent="0.3">
      <c r="A173" s="65" t="s">
        <v>342</v>
      </c>
      <c r="B173" s="61" t="s">
        <v>343</v>
      </c>
      <c r="C173" s="62">
        <v>197206.05</v>
      </c>
      <c r="D173" s="62">
        <v>81286.179999999993</v>
      </c>
      <c r="E173" s="62">
        <v>2847.87</v>
      </c>
      <c r="F173" s="62">
        <v>5062.37</v>
      </c>
      <c r="G173" s="62">
        <v>4214.4399999999996</v>
      </c>
      <c r="H173" s="62">
        <v>887.82</v>
      </c>
      <c r="I173" s="62">
        <v>3319.98</v>
      </c>
      <c r="J173" s="62">
        <v>434.31</v>
      </c>
      <c r="K173" s="62">
        <v>364.21</v>
      </c>
      <c r="L173" s="63">
        <v>0</v>
      </c>
      <c r="M173" s="63">
        <v>2359.12</v>
      </c>
      <c r="N173" s="62">
        <v>0</v>
      </c>
      <c r="O173" s="64">
        <f t="shared" si="2"/>
        <v>297982.34999999998</v>
      </c>
    </row>
    <row r="174" spans="1:15" s="2" customFormat="1" ht="15.6" x14ac:dyDescent="0.3">
      <c r="A174" s="65" t="s">
        <v>344</v>
      </c>
      <c r="B174" s="61" t="s">
        <v>345</v>
      </c>
      <c r="C174" s="62">
        <v>1121056.28</v>
      </c>
      <c r="D174" s="62">
        <v>438266.42000000004</v>
      </c>
      <c r="E174" s="62">
        <v>14987.82</v>
      </c>
      <c r="F174" s="62">
        <v>14436.170000000002</v>
      </c>
      <c r="G174" s="62">
        <v>28902.77</v>
      </c>
      <c r="H174" s="62">
        <v>5087.74</v>
      </c>
      <c r="I174" s="62">
        <v>24941.34</v>
      </c>
      <c r="J174" s="62">
        <v>1586.35</v>
      </c>
      <c r="K174" s="62">
        <v>2986.29</v>
      </c>
      <c r="L174" s="63">
        <v>0</v>
      </c>
      <c r="M174" s="63">
        <v>4931.5</v>
      </c>
      <c r="N174" s="62">
        <v>0</v>
      </c>
      <c r="O174" s="64">
        <f t="shared" si="2"/>
        <v>1657182.6800000004</v>
      </c>
    </row>
    <row r="175" spans="1:15" s="2" customFormat="1" ht="15.6" x14ac:dyDescent="0.3">
      <c r="A175" s="65" t="s">
        <v>346</v>
      </c>
      <c r="B175" s="61" t="s">
        <v>347</v>
      </c>
      <c r="C175" s="62">
        <v>226052.63</v>
      </c>
      <c r="D175" s="62">
        <v>112863.65000000001</v>
      </c>
      <c r="E175" s="62">
        <v>3208.1400000000003</v>
      </c>
      <c r="F175" s="62">
        <v>5134.1400000000003</v>
      </c>
      <c r="G175" s="62">
        <v>5610.87</v>
      </c>
      <c r="H175" s="62">
        <v>1020.08</v>
      </c>
      <c r="I175" s="62">
        <v>4294.25</v>
      </c>
      <c r="J175" s="62">
        <v>462.86</v>
      </c>
      <c r="K175" s="62">
        <v>459.77</v>
      </c>
      <c r="L175" s="63">
        <v>0</v>
      </c>
      <c r="M175" s="63">
        <v>2497.29</v>
      </c>
      <c r="N175" s="62">
        <v>0</v>
      </c>
      <c r="O175" s="64">
        <f t="shared" si="2"/>
        <v>361603.68000000005</v>
      </c>
    </row>
    <row r="176" spans="1:15" s="2" customFormat="1" ht="15.6" x14ac:dyDescent="0.3">
      <c r="A176" s="65" t="s">
        <v>348</v>
      </c>
      <c r="B176" s="61" t="s">
        <v>349</v>
      </c>
      <c r="C176" s="62">
        <v>127592.09</v>
      </c>
      <c r="D176" s="62">
        <v>38139.599999999999</v>
      </c>
      <c r="E176" s="62">
        <v>1957.9899999999998</v>
      </c>
      <c r="F176" s="62">
        <v>4097.93</v>
      </c>
      <c r="G176" s="62">
        <v>2435.4899999999998</v>
      </c>
      <c r="H176" s="62">
        <v>575.67999999999995</v>
      </c>
      <c r="I176" s="62">
        <v>1828.98</v>
      </c>
      <c r="J176" s="62">
        <v>343.29</v>
      </c>
      <c r="K176" s="62">
        <v>189.7</v>
      </c>
      <c r="L176" s="63">
        <v>9800</v>
      </c>
      <c r="M176" s="63">
        <v>2175.5100000000002</v>
      </c>
      <c r="N176" s="62">
        <v>0</v>
      </c>
      <c r="O176" s="64">
        <f t="shared" si="2"/>
        <v>189136.26</v>
      </c>
    </row>
    <row r="177" spans="1:15" s="2" customFormat="1" ht="15.6" x14ac:dyDescent="0.3">
      <c r="A177" s="65" t="s">
        <v>350</v>
      </c>
      <c r="B177" s="61" t="s">
        <v>351</v>
      </c>
      <c r="C177" s="62">
        <v>403159.73</v>
      </c>
      <c r="D177" s="62">
        <v>92530.23</v>
      </c>
      <c r="E177" s="62">
        <v>5709.68</v>
      </c>
      <c r="F177" s="62">
        <v>8609.3799999999992</v>
      </c>
      <c r="G177" s="62">
        <v>11731</v>
      </c>
      <c r="H177" s="62">
        <v>1822.97</v>
      </c>
      <c r="I177" s="62">
        <v>8291.27</v>
      </c>
      <c r="J177" s="62">
        <v>792.45</v>
      </c>
      <c r="K177" s="62">
        <v>860.28</v>
      </c>
      <c r="L177" s="63">
        <v>32936</v>
      </c>
      <c r="M177" s="63">
        <v>3055.82</v>
      </c>
      <c r="N177" s="62">
        <v>0</v>
      </c>
      <c r="O177" s="64">
        <f t="shared" si="2"/>
        <v>569498.80999999982</v>
      </c>
    </row>
    <row r="178" spans="1:15" s="2" customFormat="1" ht="15.6" x14ac:dyDescent="0.3">
      <c r="A178" s="65" t="s">
        <v>352</v>
      </c>
      <c r="B178" s="61" t="s">
        <v>353</v>
      </c>
      <c r="C178" s="62">
        <v>438985.45</v>
      </c>
      <c r="D178" s="62">
        <v>93213.53</v>
      </c>
      <c r="E178" s="62">
        <v>5724.88</v>
      </c>
      <c r="F178" s="62">
        <v>10102.57</v>
      </c>
      <c r="G178" s="62">
        <v>9995.56</v>
      </c>
      <c r="H178" s="62">
        <v>1938.16</v>
      </c>
      <c r="I178" s="62">
        <v>7464.32</v>
      </c>
      <c r="J178" s="62">
        <v>816.69</v>
      </c>
      <c r="K178" s="62">
        <v>808.73</v>
      </c>
      <c r="L178" s="63">
        <v>31638</v>
      </c>
      <c r="M178" s="63">
        <v>2909.41</v>
      </c>
      <c r="N178" s="62">
        <v>0</v>
      </c>
      <c r="O178" s="64">
        <f t="shared" si="2"/>
        <v>603597.29999999993</v>
      </c>
    </row>
    <row r="179" spans="1:15" s="2" customFormat="1" ht="15.6" x14ac:dyDescent="0.3">
      <c r="A179" s="65" t="s">
        <v>354</v>
      </c>
      <c r="B179" s="61" t="s">
        <v>355</v>
      </c>
      <c r="C179" s="62">
        <v>1665728.4300000002</v>
      </c>
      <c r="D179" s="62">
        <v>719798.94</v>
      </c>
      <c r="E179" s="62">
        <v>22185.279999999999</v>
      </c>
      <c r="F179" s="62">
        <v>22940.86</v>
      </c>
      <c r="G179" s="62">
        <v>51871.44</v>
      </c>
      <c r="H179" s="62">
        <v>7540.63</v>
      </c>
      <c r="I179" s="62">
        <v>37969.75</v>
      </c>
      <c r="J179" s="62">
        <v>2467.33</v>
      </c>
      <c r="K179" s="62">
        <v>4307.83</v>
      </c>
      <c r="L179" s="63">
        <v>189917</v>
      </c>
      <c r="M179" s="63">
        <v>6736.24</v>
      </c>
      <c r="N179" s="62">
        <v>0</v>
      </c>
      <c r="O179" s="64">
        <f t="shared" si="2"/>
        <v>2731463.73</v>
      </c>
    </row>
    <row r="180" spans="1:15" s="2" customFormat="1" ht="15.6" x14ac:dyDescent="0.3">
      <c r="A180" s="65" t="s">
        <v>356</v>
      </c>
      <c r="B180" s="61" t="s">
        <v>357</v>
      </c>
      <c r="C180" s="62">
        <v>76198.8</v>
      </c>
      <c r="D180" s="62">
        <v>32056.84</v>
      </c>
      <c r="E180" s="62">
        <v>1140.4000000000001</v>
      </c>
      <c r="F180" s="62">
        <v>1949.39</v>
      </c>
      <c r="G180" s="62">
        <v>1034.06</v>
      </c>
      <c r="H180" s="62">
        <v>346.37</v>
      </c>
      <c r="I180" s="62">
        <v>1062.8</v>
      </c>
      <c r="J180" s="62">
        <v>172.99</v>
      </c>
      <c r="K180" s="62">
        <v>147.19</v>
      </c>
      <c r="L180" s="63">
        <v>1760</v>
      </c>
      <c r="M180" s="63">
        <v>2034.68</v>
      </c>
      <c r="N180" s="62">
        <v>0</v>
      </c>
      <c r="O180" s="64">
        <f t="shared" si="2"/>
        <v>117903.51999999999</v>
      </c>
    </row>
    <row r="181" spans="1:15" s="2" customFormat="1" ht="15.6" x14ac:dyDescent="0.3">
      <c r="A181" s="65" t="s">
        <v>358</v>
      </c>
      <c r="B181" s="61" t="s">
        <v>359</v>
      </c>
      <c r="C181" s="62">
        <v>183243.09</v>
      </c>
      <c r="D181" s="62">
        <v>70330.69</v>
      </c>
      <c r="E181" s="62">
        <v>2546.61</v>
      </c>
      <c r="F181" s="62">
        <v>4357.82</v>
      </c>
      <c r="G181" s="62">
        <v>3721.13</v>
      </c>
      <c r="H181" s="62">
        <v>820.61</v>
      </c>
      <c r="I181" s="62">
        <v>3065.76</v>
      </c>
      <c r="J181" s="62">
        <v>387.16</v>
      </c>
      <c r="K181" s="62">
        <v>349.06</v>
      </c>
      <c r="L181" s="63">
        <v>7488</v>
      </c>
      <c r="M181" s="63">
        <v>2313.41</v>
      </c>
      <c r="N181" s="62">
        <v>0</v>
      </c>
      <c r="O181" s="64">
        <f t="shared" si="2"/>
        <v>278623.33999999991</v>
      </c>
    </row>
    <row r="182" spans="1:15" s="2" customFormat="1" ht="15.6" x14ac:dyDescent="0.3">
      <c r="A182" s="65" t="s">
        <v>360</v>
      </c>
      <c r="B182" s="61" t="s">
        <v>361</v>
      </c>
      <c r="C182" s="62">
        <v>371331.87999999995</v>
      </c>
      <c r="D182" s="62">
        <v>83962.38</v>
      </c>
      <c r="E182" s="62">
        <v>4795.4799999999996</v>
      </c>
      <c r="F182" s="62">
        <v>5302.67</v>
      </c>
      <c r="G182" s="62">
        <v>11448.41</v>
      </c>
      <c r="H182" s="62">
        <v>1667.53</v>
      </c>
      <c r="I182" s="62">
        <v>8899.24</v>
      </c>
      <c r="J182" s="62">
        <v>547.79999999999995</v>
      </c>
      <c r="K182" s="62">
        <v>923.01</v>
      </c>
      <c r="L182" s="63">
        <v>0</v>
      </c>
      <c r="M182" s="63">
        <v>3138.99</v>
      </c>
      <c r="N182" s="62">
        <v>0</v>
      </c>
      <c r="O182" s="64">
        <f t="shared" si="2"/>
        <v>492017.3899999999</v>
      </c>
    </row>
    <row r="183" spans="1:15" s="2" customFormat="1" ht="15.6" x14ac:dyDescent="0.3">
      <c r="A183" s="65" t="s">
        <v>362</v>
      </c>
      <c r="B183" s="61" t="s">
        <v>363</v>
      </c>
      <c r="C183" s="62">
        <v>179142.12000000002</v>
      </c>
      <c r="D183" s="62">
        <v>59659.29</v>
      </c>
      <c r="E183" s="62">
        <v>2666.22</v>
      </c>
      <c r="F183" s="62">
        <v>5280.2</v>
      </c>
      <c r="G183" s="62">
        <v>3665.28</v>
      </c>
      <c r="H183" s="62">
        <v>806.44</v>
      </c>
      <c r="I183" s="62">
        <v>2784.34</v>
      </c>
      <c r="J183" s="62">
        <v>451.43</v>
      </c>
      <c r="K183" s="62">
        <v>289.85000000000002</v>
      </c>
      <c r="L183" s="63">
        <v>4161</v>
      </c>
      <c r="M183" s="63">
        <v>2304.65</v>
      </c>
      <c r="N183" s="62">
        <v>0</v>
      </c>
      <c r="O183" s="64">
        <f t="shared" si="2"/>
        <v>261210.82000000004</v>
      </c>
    </row>
    <row r="184" spans="1:15" s="2" customFormat="1" ht="15.6" x14ac:dyDescent="0.3">
      <c r="A184" s="65" t="s">
        <v>364</v>
      </c>
      <c r="B184" s="61" t="s">
        <v>365</v>
      </c>
      <c r="C184" s="62">
        <v>324034.06</v>
      </c>
      <c r="D184" s="62">
        <v>81481.460000000006</v>
      </c>
      <c r="E184" s="62">
        <v>4666.5</v>
      </c>
      <c r="F184" s="62">
        <v>8867.9599999999991</v>
      </c>
      <c r="G184" s="62">
        <v>7060.97</v>
      </c>
      <c r="H184" s="62">
        <v>1454.38</v>
      </c>
      <c r="I184" s="62">
        <v>5313.41</v>
      </c>
      <c r="J184" s="62">
        <v>794.28</v>
      </c>
      <c r="K184" s="62">
        <v>551.1</v>
      </c>
      <c r="L184" s="63">
        <v>0</v>
      </c>
      <c r="M184" s="63">
        <v>2650.34</v>
      </c>
      <c r="N184" s="62">
        <v>0</v>
      </c>
      <c r="O184" s="64">
        <f t="shared" si="2"/>
        <v>436874.46</v>
      </c>
    </row>
    <row r="185" spans="1:15" s="2" customFormat="1" ht="15.6" x14ac:dyDescent="0.3">
      <c r="A185" s="65" t="s">
        <v>366</v>
      </c>
      <c r="B185" s="61" t="s">
        <v>367</v>
      </c>
      <c r="C185" s="62">
        <v>1081198.46</v>
      </c>
      <c r="D185" s="62">
        <v>435061.77</v>
      </c>
      <c r="E185" s="62">
        <v>14419.36</v>
      </c>
      <c r="F185" s="62">
        <v>11829.82</v>
      </c>
      <c r="G185" s="62">
        <v>26311.77</v>
      </c>
      <c r="H185" s="62">
        <v>4925.32</v>
      </c>
      <c r="I185" s="62">
        <v>24078.78</v>
      </c>
      <c r="J185" s="62">
        <v>1455.84</v>
      </c>
      <c r="K185" s="62">
        <v>3032.37</v>
      </c>
      <c r="L185" s="63">
        <v>0</v>
      </c>
      <c r="M185" s="63">
        <v>4680.3999999999996</v>
      </c>
      <c r="N185" s="62">
        <v>0</v>
      </c>
      <c r="O185" s="64">
        <f t="shared" si="2"/>
        <v>1606993.8900000004</v>
      </c>
    </row>
    <row r="186" spans="1:15" s="2" customFormat="1" ht="15.6" x14ac:dyDescent="0.3">
      <c r="A186" s="65" t="s">
        <v>368</v>
      </c>
      <c r="B186" s="61" t="s">
        <v>369</v>
      </c>
      <c r="C186" s="62">
        <v>529908.44999999995</v>
      </c>
      <c r="D186" s="62">
        <v>253471.16</v>
      </c>
      <c r="E186" s="62">
        <v>6818.04</v>
      </c>
      <c r="F186" s="62">
        <v>6549.43</v>
      </c>
      <c r="G186" s="62">
        <v>16872.53</v>
      </c>
      <c r="H186" s="62">
        <v>2387.23</v>
      </c>
      <c r="I186" s="62">
        <v>13205.73</v>
      </c>
      <c r="J186" s="62">
        <v>720.84</v>
      </c>
      <c r="K186" s="62">
        <v>1391.41</v>
      </c>
      <c r="L186" s="63">
        <v>0</v>
      </c>
      <c r="M186" s="63">
        <v>3704.43</v>
      </c>
      <c r="N186" s="62">
        <v>0</v>
      </c>
      <c r="O186" s="64">
        <f t="shared" si="2"/>
        <v>835029.25000000012</v>
      </c>
    </row>
    <row r="187" spans="1:15" s="2" customFormat="1" ht="15.6" x14ac:dyDescent="0.3">
      <c r="A187" s="65" t="s">
        <v>370</v>
      </c>
      <c r="B187" s="61" t="s">
        <v>371</v>
      </c>
      <c r="C187" s="62">
        <v>224961.44000000003</v>
      </c>
      <c r="D187" s="62">
        <v>123575.57</v>
      </c>
      <c r="E187" s="62">
        <v>3247.63</v>
      </c>
      <c r="F187" s="62">
        <v>5054.3900000000003</v>
      </c>
      <c r="G187" s="62">
        <v>3709.19</v>
      </c>
      <c r="H187" s="62">
        <v>1019.81</v>
      </c>
      <c r="I187" s="62">
        <v>3552.72</v>
      </c>
      <c r="J187" s="62">
        <v>469.88</v>
      </c>
      <c r="K187" s="62">
        <v>469.61</v>
      </c>
      <c r="L187" s="63">
        <v>818</v>
      </c>
      <c r="M187" s="63">
        <v>2310.7600000000002</v>
      </c>
      <c r="N187" s="62">
        <v>0</v>
      </c>
      <c r="O187" s="64">
        <f t="shared" si="2"/>
        <v>369189</v>
      </c>
    </row>
    <row r="188" spans="1:15" s="2" customFormat="1" ht="15.6" x14ac:dyDescent="0.3">
      <c r="A188" s="65" t="s">
        <v>372</v>
      </c>
      <c r="B188" s="61" t="s">
        <v>373</v>
      </c>
      <c r="C188" s="62">
        <v>234548.88999999998</v>
      </c>
      <c r="D188" s="62">
        <v>49337.599999999999</v>
      </c>
      <c r="E188" s="62">
        <v>3351.2</v>
      </c>
      <c r="F188" s="62">
        <v>5407.76</v>
      </c>
      <c r="G188" s="62">
        <v>6002.7</v>
      </c>
      <c r="H188" s="62">
        <v>1058.98</v>
      </c>
      <c r="I188" s="62">
        <v>4570.51</v>
      </c>
      <c r="J188" s="62">
        <v>489.86</v>
      </c>
      <c r="K188" s="62">
        <v>474.05</v>
      </c>
      <c r="L188" s="63">
        <v>0</v>
      </c>
      <c r="M188" s="63">
        <v>2549.1</v>
      </c>
      <c r="N188" s="62">
        <v>0</v>
      </c>
      <c r="O188" s="64">
        <f t="shared" si="2"/>
        <v>307790.64999999997</v>
      </c>
    </row>
    <row r="189" spans="1:15" s="2" customFormat="1" ht="15.6" x14ac:dyDescent="0.3">
      <c r="A189" s="65" t="s">
        <v>374</v>
      </c>
      <c r="B189" s="61" t="s">
        <v>375</v>
      </c>
      <c r="C189" s="62">
        <v>114694.56</v>
      </c>
      <c r="D189" s="62">
        <v>57433.179999999993</v>
      </c>
      <c r="E189" s="62">
        <v>1745.1899999999998</v>
      </c>
      <c r="F189" s="62">
        <v>3593.7299999999996</v>
      </c>
      <c r="G189" s="62">
        <v>1162.03</v>
      </c>
      <c r="H189" s="62">
        <v>517.45000000000005</v>
      </c>
      <c r="I189" s="62">
        <v>1229.32</v>
      </c>
      <c r="J189" s="62">
        <v>299.79000000000002</v>
      </c>
      <c r="K189" s="62">
        <v>175.35</v>
      </c>
      <c r="L189" s="63">
        <v>0</v>
      </c>
      <c r="M189" s="63">
        <v>2046.64</v>
      </c>
      <c r="N189" s="62">
        <v>0</v>
      </c>
      <c r="O189" s="64">
        <f t="shared" si="2"/>
        <v>182897.24000000005</v>
      </c>
    </row>
    <row r="190" spans="1:15" s="2" customFormat="1" ht="30" x14ac:dyDescent="0.3">
      <c r="A190" s="1" t="s">
        <v>376</v>
      </c>
      <c r="B190" s="3" t="s">
        <v>377</v>
      </c>
      <c r="C190" s="66">
        <v>231059.03</v>
      </c>
      <c r="D190" s="66">
        <v>49492.6</v>
      </c>
      <c r="E190" s="66">
        <v>3335.4</v>
      </c>
      <c r="F190" s="66">
        <v>5703.52</v>
      </c>
      <c r="G190" s="66">
        <v>5713.57</v>
      </c>
      <c r="H190" s="66">
        <v>1042.32</v>
      </c>
      <c r="I190" s="66">
        <v>4261.78</v>
      </c>
      <c r="J190" s="66">
        <v>507.36</v>
      </c>
      <c r="K190" s="66">
        <v>443.28</v>
      </c>
      <c r="L190" s="67">
        <v>0</v>
      </c>
      <c r="M190" s="67">
        <v>2505.79</v>
      </c>
      <c r="N190" s="66">
        <v>0</v>
      </c>
      <c r="O190" s="68">
        <f t="shared" si="2"/>
        <v>304064.65000000008</v>
      </c>
    </row>
    <row r="191" spans="1:15" s="2" customFormat="1" ht="15.6" x14ac:dyDescent="0.3">
      <c r="A191" s="65" t="s">
        <v>378</v>
      </c>
      <c r="B191" s="61" t="s">
        <v>379</v>
      </c>
      <c r="C191" s="62">
        <v>193581.74000000002</v>
      </c>
      <c r="D191" s="62">
        <v>137220.23000000001</v>
      </c>
      <c r="E191" s="62">
        <v>2833.7599999999998</v>
      </c>
      <c r="F191" s="62">
        <v>5098.74</v>
      </c>
      <c r="G191" s="62">
        <v>3813.51</v>
      </c>
      <c r="H191" s="62">
        <v>873.88</v>
      </c>
      <c r="I191" s="62">
        <v>3100.82</v>
      </c>
      <c r="J191" s="62">
        <v>447.84</v>
      </c>
      <c r="K191" s="62">
        <v>352.69</v>
      </c>
      <c r="L191" s="63">
        <v>14924</v>
      </c>
      <c r="M191" s="63">
        <v>2318.1999999999998</v>
      </c>
      <c r="N191" s="62">
        <v>0</v>
      </c>
      <c r="O191" s="64">
        <f t="shared" si="2"/>
        <v>364565.41000000009</v>
      </c>
    </row>
    <row r="192" spans="1:15" s="2" customFormat="1" ht="15.6" x14ac:dyDescent="0.3">
      <c r="A192" s="65" t="s">
        <v>380</v>
      </c>
      <c r="B192" s="61" t="s">
        <v>381</v>
      </c>
      <c r="C192" s="62">
        <v>29709920.150000002</v>
      </c>
      <c r="D192" s="62">
        <v>10552832.039999999</v>
      </c>
      <c r="E192" s="62">
        <v>362996.4</v>
      </c>
      <c r="F192" s="62">
        <v>303155.22000000003</v>
      </c>
      <c r="G192" s="62">
        <v>401684.33</v>
      </c>
      <c r="H192" s="62">
        <v>132884.13</v>
      </c>
      <c r="I192" s="62">
        <v>508572.42</v>
      </c>
      <c r="J192" s="62">
        <v>33781.839999999997</v>
      </c>
      <c r="K192" s="62">
        <v>80083.08</v>
      </c>
      <c r="L192" s="63">
        <v>1987587</v>
      </c>
      <c r="M192" s="63">
        <v>44295.03</v>
      </c>
      <c r="N192" s="62">
        <v>272758.11</v>
      </c>
      <c r="O192" s="64">
        <f t="shared" si="2"/>
        <v>44390549.75</v>
      </c>
    </row>
    <row r="193" spans="1:15" s="2" customFormat="1" ht="15.6" x14ac:dyDescent="0.3">
      <c r="A193" s="65" t="s">
        <v>382</v>
      </c>
      <c r="B193" s="61" t="s">
        <v>383</v>
      </c>
      <c r="C193" s="62">
        <v>729721.6</v>
      </c>
      <c r="D193" s="62">
        <v>100173.8</v>
      </c>
      <c r="E193" s="62">
        <v>9763.2200000000012</v>
      </c>
      <c r="F193" s="62">
        <v>11167.67</v>
      </c>
      <c r="G193" s="62">
        <v>22895</v>
      </c>
      <c r="H193" s="62">
        <v>3296.59</v>
      </c>
      <c r="I193" s="62">
        <v>17429.95</v>
      </c>
      <c r="J193" s="62">
        <v>1152.69</v>
      </c>
      <c r="K193" s="62">
        <v>1807.81</v>
      </c>
      <c r="L193" s="63">
        <v>0</v>
      </c>
      <c r="M193" s="63">
        <v>4301.49</v>
      </c>
      <c r="N193" s="62">
        <v>0</v>
      </c>
      <c r="O193" s="64">
        <f t="shared" si="2"/>
        <v>901709.82</v>
      </c>
    </row>
    <row r="194" spans="1:15" s="2" customFormat="1" ht="15.6" x14ac:dyDescent="0.3">
      <c r="A194" s="65" t="s">
        <v>384</v>
      </c>
      <c r="B194" s="61" t="s">
        <v>385</v>
      </c>
      <c r="C194" s="62">
        <v>117818.37999999999</v>
      </c>
      <c r="D194" s="62">
        <v>61340.43</v>
      </c>
      <c r="E194" s="62">
        <v>1912.96</v>
      </c>
      <c r="F194" s="62">
        <v>4720.59</v>
      </c>
      <c r="G194" s="62">
        <v>1342.17</v>
      </c>
      <c r="H194" s="62">
        <v>531.36</v>
      </c>
      <c r="I194" s="62">
        <v>1076.98</v>
      </c>
      <c r="J194" s="62">
        <v>378.36</v>
      </c>
      <c r="K194" s="62">
        <v>119.34</v>
      </c>
      <c r="L194" s="63">
        <v>4296</v>
      </c>
      <c r="M194" s="63">
        <v>2065.5</v>
      </c>
      <c r="N194" s="62">
        <v>0</v>
      </c>
      <c r="O194" s="64">
        <f t="shared" si="2"/>
        <v>195602.06999999998</v>
      </c>
    </row>
    <row r="195" spans="1:15" s="2" customFormat="1" ht="15.6" x14ac:dyDescent="0.3">
      <c r="A195" s="65" t="s">
        <v>386</v>
      </c>
      <c r="B195" s="61" t="s">
        <v>387</v>
      </c>
      <c r="C195" s="62">
        <v>220218.25</v>
      </c>
      <c r="D195" s="62">
        <v>49841.79</v>
      </c>
      <c r="E195" s="62">
        <v>3208.45</v>
      </c>
      <c r="F195" s="62">
        <v>6229.68</v>
      </c>
      <c r="G195" s="62">
        <v>4717.25</v>
      </c>
      <c r="H195" s="62">
        <v>988.71</v>
      </c>
      <c r="I195" s="62">
        <v>3525.38</v>
      </c>
      <c r="J195" s="62">
        <v>537.54</v>
      </c>
      <c r="K195" s="62">
        <v>365.65</v>
      </c>
      <c r="L195" s="63">
        <v>0</v>
      </c>
      <c r="M195" s="63">
        <v>2406.6799999999998</v>
      </c>
      <c r="N195" s="62">
        <v>0</v>
      </c>
      <c r="O195" s="64">
        <f t="shared" si="2"/>
        <v>292039.38</v>
      </c>
    </row>
    <row r="196" spans="1:15" s="2" customFormat="1" ht="15.6" x14ac:dyDescent="0.3">
      <c r="A196" s="65" t="s">
        <v>388</v>
      </c>
      <c r="B196" s="61" t="s">
        <v>389</v>
      </c>
      <c r="C196" s="62">
        <v>816081.34000000008</v>
      </c>
      <c r="D196" s="62">
        <v>213347.59</v>
      </c>
      <c r="E196" s="62">
        <v>10818.939999999999</v>
      </c>
      <c r="F196" s="62">
        <v>11155.73</v>
      </c>
      <c r="G196" s="62">
        <v>25139.46</v>
      </c>
      <c r="H196" s="62">
        <v>3691.5</v>
      </c>
      <c r="I196" s="62">
        <v>19422.11</v>
      </c>
      <c r="J196" s="62">
        <v>1200.49</v>
      </c>
      <c r="K196" s="62">
        <v>2109.2600000000002</v>
      </c>
      <c r="L196" s="63">
        <v>0</v>
      </c>
      <c r="M196" s="63">
        <v>4479.5200000000004</v>
      </c>
      <c r="N196" s="62">
        <v>0</v>
      </c>
      <c r="O196" s="64">
        <f t="shared" si="2"/>
        <v>1107445.9400000002</v>
      </c>
    </row>
    <row r="197" spans="1:15" s="2" customFormat="1" ht="15.6" x14ac:dyDescent="0.3">
      <c r="A197" s="65" t="s">
        <v>390</v>
      </c>
      <c r="B197" s="61" t="s">
        <v>391</v>
      </c>
      <c r="C197" s="62">
        <v>313590.35000000003</v>
      </c>
      <c r="D197" s="62">
        <v>43609.599999999999</v>
      </c>
      <c r="E197" s="62">
        <v>4340.0599999999995</v>
      </c>
      <c r="F197" s="62">
        <v>5349.6</v>
      </c>
      <c r="G197" s="62">
        <v>8217.6</v>
      </c>
      <c r="H197" s="62">
        <v>1422.86</v>
      </c>
      <c r="I197" s="62">
        <v>6599.54</v>
      </c>
      <c r="J197" s="62">
        <v>535.07000000000005</v>
      </c>
      <c r="K197" s="62">
        <v>756.92</v>
      </c>
      <c r="L197" s="63">
        <v>11862</v>
      </c>
      <c r="M197" s="63">
        <v>2754.24</v>
      </c>
      <c r="N197" s="62">
        <v>0</v>
      </c>
      <c r="O197" s="64">
        <f t="shared" si="2"/>
        <v>399037.83999999991</v>
      </c>
    </row>
    <row r="198" spans="1:15" s="2" customFormat="1" ht="15.6" x14ac:dyDescent="0.3">
      <c r="A198" s="65" t="s">
        <v>392</v>
      </c>
      <c r="B198" s="61" t="s">
        <v>393</v>
      </c>
      <c r="C198" s="62">
        <v>1811731.0599999998</v>
      </c>
      <c r="D198" s="62">
        <v>149414.20000000001</v>
      </c>
      <c r="E198" s="62">
        <v>23974.42</v>
      </c>
      <c r="F198" s="62">
        <v>26540</v>
      </c>
      <c r="G198" s="62">
        <v>58175.38</v>
      </c>
      <c r="H198" s="62">
        <v>8175.08</v>
      </c>
      <c r="I198" s="62">
        <v>43763.03</v>
      </c>
      <c r="J198" s="62">
        <v>2772.28</v>
      </c>
      <c r="K198" s="62">
        <v>4539.03</v>
      </c>
      <c r="L198" s="63">
        <v>0</v>
      </c>
      <c r="M198" s="63">
        <v>7889.97</v>
      </c>
      <c r="N198" s="62">
        <v>289686.21000000002</v>
      </c>
      <c r="O198" s="64">
        <f t="shared" si="2"/>
        <v>2426660.6599999992</v>
      </c>
    </row>
    <row r="199" spans="1:15" s="2" customFormat="1" ht="15.6" x14ac:dyDescent="0.3">
      <c r="A199" s="65" t="s">
        <v>394</v>
      </c>
      <c r="B199" s="61" t="s">
        <v>395</v>
      </c>
      <c r="C199" s="62">
        <v>58948.829999999994</v>
      </c>
      <c r="D199" s="62">
        <v>29136.050000000003</v>
      </c>
      <c r="E199" s="62">
        <v>953.7</v>
      </c>
      <c r="F199" s="62">
        <v>2224.6</v>
      </c>
      <c r="G199" s="62">
        <v>753.58</v>
      </c>
      <c r="H199" s="62">
        <v>267.32</v>
      </c>
      <c r="I199" s="62">
        <v>615.34</v>
      </c>
      <c r="J199" s="62">
        <v>190.66</v>
      </c>
      <c r="K199" s="62">
        <v>69.099999999999994</v>
      </c>
      <c r="L199" s="63">
        <v>3782</v>
      </c>
      <c r="M199" s="63">
        <v>2004.92</v>
      </c>
      <c r="N199" s="62">
        <v>0</v>
      </c>
      <c r="O199" s="64">
        <f t="shared" si="2"/>
        <v>98946.10000000002</v>
      </c>
    </row>
    <row r="200" spans="1:15" s="2" customFormat="1" ht="15.6" x14ac:dyDescent="0.3">
      <c r="A200" s="65" t="s">
        <v>396</v>
      </c>
      <c r="B200" s="61" t="s">
        <v>397</v>
      </c>
      <c r="C200" s="62">
        <v>236846.37</v>
      </c>
      <c r="D200" s="62">
        <v>90974.39</v>
      </c>
      <c r="E200" s="62">
        <v>3254.76</v>
      </c>
      <c r="F200" s="62">
        <v>3913.8500000000004</v>
      </c>
      <c r="G200" s="62">
        <v>3825.73</v>
      </c>
      <c r="H200" s="62">
        <v>1074.32</v>
      </c>
      <c r="I200" s="62">
        <v>4078.22</v>
      </c>
      <c r="J200" s="62">
        <v>414.28</v>
      </c>
      <c r="K200" s="62">
        <v>576.55999999999995</v>
      </c>
      <c r="L200" s="63">
        <v>8013</v>
      </c>
      <c r="M200" s="63">
        <v>2330.69</v>
      </c>
      <c r="N200" s="62">
        <v>0</v>
      </c>
      <c r="O200" s="64">
        <f t="shared" si="2"/>
        <v>355302.17</v>
      </c>
    </row>
    <row r="201" spans="1:15" s="2" customFormat="1" ht="15.6" x14ac:dyDescent="0.3">
      <c r="A201" s="65" t="s">
        <v>398</v>
      </c>
      <c r="B201" s="61" t="s">
        <v>399</v>
      </c>
      <c r="C201" s="62">
        <v>435204.86</v>
      </c>
      <c r="D201" s="62">
        <v>109995</v>
      </c>
      <c r="E201" s="62">
        <v>5772.8600000000006</v>
      </c>
      <c r="F201" s="62">
        <v>3076.46</v>
      </c>
      <c r="G201" s="62">
        <v>7116.85</v>
      </c>
      <c r="H201" s="62">
        <v>1995.01</v>
      </c>
      <c r="I201" s="62">
        <v>8693.2199999999993</v>
      </c>
      <c r="J201" s="62">
        <v>461.67</v>
      </c>
      <c r="K201" s="62">
        <v>1346.93</v>
      </c>
      <c r="L201" s="63">
        <v>0</v>
      </c>
      <c r="M201" s="63">
        <v>2672.13</v>
      </c>
      <c r="N201" s="62">
        <v>0</v>
      </c>
      <c r="O201" s="64">
        <f t="shared" ref="O201:O264" si="3">SUM(C201:N201)</f>
        <v>576334.99</v>
      </c>
    </row>
    <row r="202" spans="1:15" s="2" customFormat="1" ht="15.6" x14ac:dyDescent="0.3">
      <c r="A202" s="65" t="s">
        <v>400</v>
      </c>
      <c r="B202" s="61" t="s">
        <v>401</v>
      </c>
      <c r="C202" s="62">
        <v>258021.44</v>
      </c>
      <c r="D202" s="62">
        <v>110250.19</v>
      </c>
      <c r="E202" s="62">
        <v>3428.56</v>
      </c>
      <c r="F202" s="62">
        <v>5289.34</v>
      </c>
      <c r="G202" s="62">
        <v>3489.85</v>
      </c>
      <c r="H202" s="62">
        <v>1153.51</v>
      </c>
      <c r="I202" s="62">
        <v>3711.11</v>
      </c>
      <c r="J202" s="62">
        <v>552.71</v>
      </c>
      <c r="K202" s="62">
        <v>528.16</v>
      </c>
      <c r="L202" s="63">
        <v>1477</v>
      </c>
      <c r="M202" s="63">
        <v>2290.83</v>
      </c>
      <c r="N202" s="62">
        <v>0</v>
      </c>
      <c r="O202" s="64">
        <f t="shared" si="3"/>
        <v>390192.7</v>
      </c>
    </row>
    <row r="203" spans="1:15" s="2" customFormat="1" ht="15.6" x14ac:dyDescent="0.3">
      <c r="A203" s="65" t="s">
        <v>402</v>
      </c>
      <c r="B203" s="61" t="s">
        <v>403</v>
      </c>
      <c r="C203" s="62">
        <v>192716.41</v>
      </c>
      <c r="D203" s="62">
        <v>65187.76</v>
      </c>
      <c r="E203" s="62">
        <v>2859.39</v>
      </c>
      <c r="F203" s="62">
        <v>6785.14</v>
      </c>
      <c r="G203" s="62">
        <v>2801.43</v>
      </c>
      <c r="H203" s="62">
        <v>858.84</v>
      </c>
      <c r="I203" s="62">
        <v>2090.65</v>
      </c>
      <c r="J203" s="62">
        <v>617.78</v>
      </c>
      <c r="K203" s="62">
        <v>221.21</v>
      </c>
      <c r="L203" s="63">
        <v>17418</v>
      </c>
      <c r="M203" s="63">
        <v>2206.86</v>
      </c>
      <c r="N203" s="62">
        <v>0</v>
      </c>
      <c r="O203" s="64">
        <f t="shared" si="3"/>
        <v>293763.47000000009</v>
      </c>
    </row>
    <row r="204" spans="1:15" s="2" customFormat="1" ht="15.6" x14ac:dyDescent="0.3">
      <c r="A204" s="65" t="s">
        <v>404</v>
      </c>
      <c r="B204" s="61" t="s">
        <v>405</v>
      </c>
      <c r="C204" s="62">
        <v>93516.45</v>
      </c>
      <c r="D204" s="62">
        <v>45867.43</v>
      </c>
      <c r="E204" s="62">
        <v>1494.8899999999999</v>
      </c>
      <c r="F204" s="62">
        <v>3422.13</v>
      </c>
      <c r="G204" s="62">
        <v>1029.6500000000001</v>
      </c>
      <c r="H204" s="62">
        <v>423.06</v>
      </c>
      <c r="I204" s="62">
        <v>933.25</v>
      </c>
      <c r="J204" s="62">
        <v>279.51</v>
      </c>
      <c r="K204" s="62">
        <v>116.11</v>
      </c>
      <c r="L204" s="63">
        <v>3321</v>
      </c>
      <c r="M204" s="63">
        <v>2034.41</v>
      </c>
      <c r="N204" s="62">
        <v>0</v>
      </c>
      <c r="O204" s="64">
        <f t="shared" si="3"/>
        <v>152437.89000000001</v>
      </c>
    </row>
    <row r="205" spans="1:15" s="2" customFormat="1" ht="15.6" x14ac:dyDescent="0.3">
      <c r="A205" s="65" t="s">
        <v>406</v>
      </c>
      <c r="B205" s="61" t="s">
        <v>407</v>
      </c>
      <c r="C205" s="62">
        <v>506928.04999999993</v>
      </c>
      <c r="D205" s="62">
        <v>207195.09000000003</v>
      </c>
      <c r="E205" s="62">
        <v>6749.59</v>
      </c>
      <c r="F205" s="62">
        <v>8329.57</v>
      </c>
      <c r="G205" s="62">
        <v>8430.18</v>
      </c>
      <c r="H205" s="62">
        <v>2282.9899999999998</v>
      </c>
      <c r="I205" s="62">
        <v>8645.9599999999991</v>
      </c>
      <c r="J205" s="62">
        <v>849.57</v>
      </c>
      <c r="K205" s="62">
        <v>1205.79</v>
      </c>
      <c r="L205" s="63">
        <v>19989</v>
      </c>
      <c r="M205" s="63">
        <v>2799.94</v>
      </c>
      <c r="N205" s="62">
        <v>0</v>
      </c>
      <c r="O205" s="64">
        <f t="shared" si="3"/>
        <v>773405.72999999975</v>
      </c>
    </row>
    <row r="206" spans="1:15" s="2" customFormat="1" ht="15.6" x14ac:dyDescent="0.3">
      <c r="A206" s="65" t="s">
        <v>408</v>
      </c>
      <c r="B206" s="61" t="s">
        <v>409</v>
      </c>
      <c r="C206" s="62">
        <v>2400173.1399999997</v>
      </c>
      <c r="D206" s="62">
        <v>643987.92000000004</v>
      </c>
      <c r="E206" s="62">
        <v>31209.239999999998</v>
      </c>
      <c r="F206" s="62">
        <v>33943.93</v>
      </c>
      <c r="G206" s="62">
        <v>77927.83</v>
      </c>
      <c r="H206" s="62">
        <v>10796.03</v>
      </c>
      <c r="I206" s="62">
        <v>58110.22</v>
      </c>
      <c r="J206" s="62">
        <v>3486.85</v>
      </c>
      <c r="K206" s="62">
        <v>6027.1</v>
      </c>
      <c r="L206" s="63">
        <v>0</v>
      </c>
      <c r="M206" s="63">
        <v>9845.1</v>
      </c>
      <c r="N206" s="62">
        <v>0</v>
      </c>
      <c r="O206" s="64">
        <f t="shared" si="3"/>
        <v>3275507.3600000003</v>
      </c>
    </row>
    <row r="207" spans="1:15" s="2" customFormat="1" ht="15.6" x14ac:dyDescent="0.3">
      <c r="A207" s="65" t="s">
        <v>410</v>
      </c>
      <c r="B207" s="61" t="s">
        <v>411</v>
      </c>
      <c r="C207" s="62">
        <v>107518.22</v>
      </c>
      <c r="D207" s="62">
        <v>42537.78</v>
      </c>
      <c r="E207" s="62">
        <v>1731.8999999999999</v>
      </c>
      <c r="F207" s="62">
        <v>4395.84</v>
      </c>
      <c r="G207" s="62">
        <v>1297.26</v>
      </c>
      <c r="H207" s="62">
        <v>482.81</v>
      </c>
      <c r="I207" s="62">
        <v>964.03</v>
      </c>
      <c r="J207" s="62">
        <v>347.91</v>
      </c>
      <c r="K207" s="62">
        <v>100.1</v>
      </c>
      <c r="L207" s="63">
        <v>0</v>
      </c>
      <c r="M207" s="63">
        <v>2057.5300000000002</v>
      </c>
      <c r="N207" s="62">
        <v>0</v>
      </c>
      <c r="O207" s="64">
        <f t="shared" si="3"/>
        <v>161433.38</v>
      </c>
    </row>
    <row r="208" spans="1:15" s="2" customFormat="1" ht="15.6" x14ac:dyDescent="0.3">
      <c r="A208" s="65" t="s">
        <v>412</v>
      </c>
      <c r="B208" s="61" t="s">
        <v>413</v>
      </c>
      <c r="C208" s="62">
        <v>360257.30000000005</v>
      </c>
      <c r="D208" s="62">
        <v>57662.2</v>
      </c>
      <c r="E208" s="62">
        <v>5072.49</v>
      </c>
      <c r="F208" s="62">
        <v>7885.5999999999995</v>
      </c>
      <c r="G208" s="62">
        <v>9709.6200000000008</v>
      </c>
      <c r="H208" s="62">
        <v>1624.81</v>
      </c>
      <c r="I208" s="62">
        <v>7220.39</v>
      </c>
      <c r="J208" s="62">
        <v>725.31</v>
      </c>
      <c r="K208" s="62">
        <v>748.89</v>
      </c>
      <c r="L208" s="63">
        <v>0</v>
      </c>
      <c r="M208" s="63">
        <v>2910.21</v>
      </c>
      <c r="N208" s="62">
        <v>0</v>
      </c>
      <c r="O208" s="64">
        <f t="shared" si="3"/>
        <v>453816.82000000007</v>
      </c>
    </row>
    <row r="209" spans="1:15" s="2" customFormat="1" ht="15.6" x14ac:dyDescent="0.3">
      <c r="A209" s="65" t="s">
        <v>414</v>
      </c>
      <c r="B209" s="61" t="s">
        <v>415</v>
      </c>
      <c r="C209" s="62">
        <v>205908.33000000002</v>
      </c>
      <c r="D209" s="62">
        <v>37976.6</v>
      </c>
      <c r="E209" s="62">
        <v>2978.91</v>
      </c>
      <c r="F209" s="62">
        <v>4917.92</v>
      </c>
      <c r="G209" s="62">
        <v>4858.18</v>
      </c>
      <c r="H209" s="62">
        <v>931.04</v>
      </c>
      <c r="I209" s="62">
        <v>3783.99</v>
      </c>
      <c r="J209" s="62">
        <v>440.9</v>
      </c>
      <c r="K209" s="62">
        <v>408.82</v>
      </c>
      <c r="L209" s="63">
        <v>0</v>
      </c>
      <c r="M209" s="63">
        <v>2425.81</v>
      </c>
      <c r="N209" s="62">
        <v>0</v>
      </c>
      <c r="O209" s="64">
        <f t="shared" si="3"/>
        <v>264630.5</v>
      </c>
    </row>
    <row r="210" spans="1:15" s="2" customFormat="1" ht="15.6" x14ac:dyDescent="0.3">
      <c r="A210" s="65" t="s">
        <v>416</v>
      </c>
      <c r="B210" s="61" t="s">
        <v>417</v>
      </c>
      <c r="C210" s="62">
        <v>472285.73</v>
      </c>
      <c r="D210" s="62">
        <v>236018.40000000002</v>
      </c>
      <c r="E210" s="62">
        <v>6376.19</v>
      </c>
      <c r="F210" s="62">
        <v>7838.4</v>
      </c>
      <c r="G210" s="62">
        <v>11829.29</v>
      </c>
      <c r="H210" s="62">
        <v>2131.85</v>
      </c>
      <c r="I210" s="62">
        <v>9782.1200000000008</v>
      </c>
      <c r="J210" s="62">
        <v>765.27</v>
      </c>
      <c r="K210" s="62">
        <v>1133.18</v>
      </c>
      <c r="L210" s="63">
        <v>0</v>
      </c>
      <c r="M210" s="63">
        <v>3142.45</v>
      </c>
      <c r="N210" s="62">
        <v>0</v>
      </c>
      <c r="O210" s="64">
        <f t="shared" si="3"/>
        <v>751302.88</v>
      </c>
    </row>
    <row r="211" spans="1:15" s="2" customFormat="1" ht="15.6" x14ac:dyDescent="0.3">
      <c r="A211" s="65" t="s">
        <v>418</v>
      </c>
      <c r="B211" s="61" t="s">
        <v>419</v>
      </c>
      <c r="C211" s="62">
        <v>345790.63</v>
      </c>
      <c r="D211" s="62">
        <v>63008.68</v>
      </c>
      <c r="E211" s="62">
        <v>4931.66</v>
      </c>
      <c r="F211" s="62">
        <v>7700.9600000000009</v>
      </c>
      <c r="G211" s="62">
        <v>9341.09</v>
      </c>
      <c r="H211" s="62">
        <v>1563.69</v>
      </c>
      <c r="I211" s="62">
        <v>6909.88</v>
      </c>
      <c r="J211" s="62">
        <v>708.98</v>
      </c>
      <c r="K211" s="62">
        <v>718.23</v>
      </c>
      <c r="L211" s="63">
        <v>9300</v>
      </c>
      <c r="M211" s="63">
        <v>2866.37</v>
      </c>
      <c r="N211" s="62">
        <v>0</v>
      </c>
      <c r="O211" s="64">
        <f t="shared" si="3"/>
        <v>452840.17</v>
      </c>
    </row>
    <row r="212" spans="1:15" s="2" customFormat="1" ht="15.6" x14ac:dyDescent="0.3">
      <c r="A212" s="65" t="s">
        <v>420</v>
      </c>
      <c r="B212" s="61" t="s">
        <v>421</v>
      </c>
      <c r="C212" s="62">
        <v>104176.03000000001</v>
      </c>
      <c r="D212" s="62">
        <v>38132.92</v>
      </c>
      <c r="E212" s="62">
        <v>1538.61</v>
      </c>
      <c r="F212" s="62">
        <v>3126.34</v>
      </c>
      <c r="G212" s="62">
        <v>1617.11</v>
      </c>
      <c r="H212" s="62">
        <v>467.69</v>
      </c>
      <c r="I212" s="62">
        <v>1378.8</v>
      </c>
      <c r="J212" s="62">
        <v>260.27</v>
      </c>
      <c r="K212" s="62">
        <v>162.72</v>
      </c>
      <c r="L212" s="63">
        <v>0</v>
      </c>
      <c r="M212" s="63">
        <v>2094.73</v>
      </c>
      <c r="N212" s="62">
        <v>0</v>
      </c>
      <c r="O212" s="64">
        <f t="shared" si="3"/>
        <v>152955.21999999997</v>
      </c>
    </row>
    <row r="213" spans="1:15" s="2" customFormat="1" ht="15.6" x14ac:dyDescent="0.3">
      <c r="A213" s="65" t="s">
        <v>422</v>
      </c>
      <c r="B213" s="61" t="s">
        <v>423</v>
      </c>
      <c r="C213" s="62">
        <v>1438912.98</v>
      </c>
      <c r="D213" s="62">
        <v>273605.73</v>
      </c>
      <c r="E213" s="62">
        <v>19307.73</v>
      </c>
      <c r="F213" s="62">
        <v>23955.05</v>
      </c>
      <c r="G213" s="62">
        <v>44674.02</v>
      </c>
      <c r="H213" s="62">
        <v>6537.95</v>
      </c>
      <c r="I213" s="62">
        <v>33182.870000000003</v>
      </c>
      <c r="J213" s="62">
        <v>2360.5100000000002</v>
      </c>
      <c r="K213" s="62">
        <v>3449.48</v>
      </c>
      <c r="L213" s="63">
        <v>0</v>
      </c>
      <c r="M213" s="63">
        <v>6440.5</v>
      </c>
      <c r="N213" s="62">
        <v>46752.08</v>
      </c>
      <c r="O213" s="64">
        <f t="shared" si="3"/>
        <v>1899178.9000000001</v>
      </c>
    </row>
    <row r="214" spans="1:15" s="2" customFormat="1" ht="15.6" x14ac:dyDescent="0.3">
      <c r="A214" s="65" t="s">
        <v>424</v>
      </c>
      <c r="B214" s="61" t="s">
        <v>425</v>
      </c>
      <c r="C214" s="62">
        <v>258979.75</v>
      </c>
      <c r="D214" s="62">
        <v>167342.29999999999</v>
      </c>
      <c r="E214" s="62">
        <v>3605.86</v>
      </c>
      <c r="F214" s="62">
        <v>4550.76</v>
      </c>
      <c r="G214" s="62">
        <v>6220.45</v>
      </c>
      <c r="H214" s="62">
        <v>1176.08</v>
      </c>
      <c r="I214" s="62">
        <v>5246.11</v>
      </c>
      <c r="J214" s="62">
        <v>473.11</v>
      </c>
      <c r="K214" s="62">
        <v>616.78</v>
      </c>
      <c r="L214" s="63">
        <v>0</v>
      </c>
      <c r="M214" s="63">
        <v>2569.56</v>
      </c>
      <c r="N214" s="62">
        <v>0</v>
      </c>
      <c r="O214" s="64">
        <f t="shared" si="3"/>
        <v>450780.76</v>
      </c>
    </row>
    <row r="215" spans="1:15" s="2" customFormat="1" ht="15.6" x14ac:dyDescent="0.3">
      <c r="A215" s="65" t="s">
        <v>426</v>
      </c>
      <c r="B215" s="61" t="s">
        <v>427</v>
      </c>
      <c r="C215" s="62">
        <v>1551041.0199999998</v>
      </c>
      <c r="D215" s="62">
        <v>197875.06</v>
      </c>
      <c r="E215" s="62">
        <v>20465.330000000002</v>
      </c>
      <c r="F215" s="62">
        <v>23027.800000000003</v>
      </c>
      <c r="G215" s="62">
        <v>49780.33</v>
      </c>
      <c r="H215" s="62">
        <v>6992.95</v>
      </c>
      <c r="I215" s="62">
        <v>37111.86</v>
      </c>
      <c r="J215" s="62">
        <v>2447.42</v>
      </c>
      <c r="K215" s="62">
        <v>3849.44</v>
      </c>
      <c r="L215" s="63">
        <v>0</v>
      </c>
      <c r="M215" s="63">
        <v>6983.35</v>
      </c>
      <c r="N215" s="62">
        <v>38757.46</v>
      </c>
      <c r="O215" s="64">
        <f t="shared" si="3"/>
        <v>1938332.02</v>
      </c>
    </row>
    <row r="216" spans="1:15" s="2" customFormat="1" ht="15.6" x14ac:dyDescent="0.3">
      <c r="A216" s="65" t="s">
        <v>428</v>
      </c>
      <c r="B216" s="61" t="s">
        <v>429</v>
      </c>
      <c r="C216" s="62">
        <v>669086.37000000011</v>
      </c>
      <c r="D216" s="62">
        <v>82615.600000000006</v>
      </c>
      <c r="E216" s="62">
        <v>9259.2000000000007</v>
      </c>
      <c r="F216" s="62">
        <v>13233.36</v>
      </c>
      <c r="G216" s="62">
        <v>18176.52</v>
      </c>
      <c r="H216" s="62">
        <v>3018.78</v>
      </c>
      <c r="I216" s="62">
        <v>13826.85</v>
      </c>
      <c r="J216" s="62">
        <v>1254.08</v>
      </c>
      <c r="K216" s="62">
        <v>1474.58</v>
      </c>
      <c r="L216" s="63">
        <v>22612</v>
      </c>
      <c r="M216" s="63">
        <v>3770.6</v>
      </c>
      <c r="N216" s="62">
        <v>0</v>
      </c>
      <c r="O216" s="64">
        <f t="shared" si="3"/>
        <v>838327.94</v>
      </c>
    </row>
    <row r="217" spans="1:15" s="2" customFormat="1" ht="15.6" x14ac:dyDescent="0.3">
      <c r="A217" s="65" t="s">
        <v>430</v>
      </c>
      <c r="B217" s="61" t="s">
        <v>431</v>
      </c>
      <c r="C217" s="62">
        <v>146839.66999999998</v>
      </c>
      <c r="D217" s="62">
        <v>85310.42</v>
      </c>
      <c r="E217" s="62">
        <v>2319.11</v>
      </c>
      <c r="F217" s="62">
        <v>5475.76</v>
      </c>
      <c r="G217" s="62">
        <v>1590.32</v>
      </c>
      <c r="H217" s="62">
        <v>660.85</v>
      </c>
      <c r="I217" s="62">
        <v>1377.98</v>
      </c>
      <c r="J217" s="62">
        <v>447.05</v>
      </c>
      <c r="K217" s="62">
        <v>169.81</v>
      </c>
      <c r="L217" s="63">
        <v>3803</v>
      </c>
      <c r="M217" s="63">
        <v>2087.56</v>
      </c>
      <c r="N217" s="62">
        <v>0</v>
      </c>
      <c r="O217" s="64">
        <f t="shared" si="3"/>
        <v>250081.52999999997</v>
      </c>
    </row>
    <row r="218" spans="1:15" s="2" customFormat="1" ht="15.6" x14ac:dyDescent="0.3">
      <c r="A218" s="65" t="s">
        <v>432</v>
      </c>
      <c r="B218" s="61" t="s">
        <v>433</v>
      </c>
      <c r="C218" s="62">
        <v>546556.16000000003</v>
      </c>
      <c r="D218" s="62">
        <v>61880.800000000003</v>
      </c>
      <c r="E218" s="62">
        <v>7538.41</v>
      </c>
      <c r="F218" s="62">
        <v>11177.45</v>
      </c>
      <c r="G218" s="62">
        <v>14906.55</v>
      </c>
      <c r="H218" s="62">
        <v>2460.87</v>
      </c>
      <c r="I218" s="62">
        <v>11275.64</v>
      </c>
      <c r="J218" s="62">
        <v>1047.4000000000001</v>
      </c>
      <c r="K218" s="62">
        <v>1172.1199999999999</v>
      </c>
      <c r="L218" s="63">
        <v>0</v>
      </c>
      <c r="M218" s="63">
        <v>3460.24</v>
      </c>
      <c r="N218" s="62">
        <v>0</v>
      </c>
      <c r="O218" s="64">
        <f t="shared" si="3"/>
        <v>661475.64000000013</v>
      </c>
    </row>
    <row r="219" spans="1:15" s="2" customFormat="1" ht="15.6" x14ac:dyDescent="0.3">
      <c r="A219" s="65" t="s">
        <v>434</v>
      </c>
      <c r="B219" s="61" t="s">
        <v>435</v>
      </c>
      <c r="C219" s="62">
        <v>325624.45</v>
      </c>
      <c r="D219" s="62">
        <v>67081.64</v>
      </c>
      <c r="E219" s="62">
        <v>4508.92</v>
      </c>
      <c r="F219" s="62">
        <v>6513.8899999999994</v>
      </c>
      <c r="G219" s="62">
        <v>8951.7000000000007</v>
      </c>
      <c r="H219" s="62">
        <v>1468.2</v>
      </c>
      <c r="I219" s="62">
        <v>6746.46</v>
      </c>
      <c r="J219" s="62">
        <v>605.82000000000005</v>
      </c>
      <c r="K219" s="62">
        <v>712.93</v>
      </c>
      <c r="L219" s="63">
        <v>0</v>
      </c>
      <c r="M219" s="63">
        <v>2832.62</v>
      </c>
      <c r="N219" s="62">
        <v>0</v>
      </c>
      <c r="O219" s="64">
        <f t="shared" si="3"/>
        <v>425046.63000000006</v>
      </c>
    </row>
    <row r="220" spans="1:15" s="2" customFormat="1" ht="15.6" x14ac:dyDescent="0.3">
      <c r="A220" s="65" t="s">
        <v>436</v>
      </c>
      <c r="B220" s="61" t="s">
        <v>437</v>
      </c>
      <c r="C220" s="62">
        <v>313244.15999999997</v>
      </c>
      <c r="D220" s="62">
        <v>54352.6</v>
      </c>
      <c r="E220" s="62">
        <v>4518.07</v>
      </c>
      <c r="F220" s="62">
        <v>7340.1999999999989</v>
      </c>
      <c r="G220" s="62">
        <v>8247.02</v>
      </c>
      <c r="H220" s="62">
        <v>1416.56</v>
      </c>
      <c r="I220" s="62">
        <v>6078.49</v>
      </c>
      <c r="J220" s="62">
        <v>664.52</v>
      </c>
      <c r="K220" s="62">
        <v>630.54999999999995</v>
      </c>
      <c r="L220" s="63">
        <v>0</v>
      </c>
      <c r="M220" s="63">
        <v>2754.5</v>
      </c>
      <c r="N220" s="62">
        <v>0</v>
      </c>
      <c r="O220" s="64">
        <f t="shared" si="3"/>
        <v>399246.67</v>
      </c>
    </row>
    <row r="221" spans="1:15" s="2" customFormat="1" ht="15.6" x14ac:dyDescent="0.3">
      <c r="A221" s="65" t="s">
        <v>438</v>
      </c>
      <c r="B221" s="61" t="s">
        <v>439</v>
      </c>
      <c r="C221" s="62">
        <v>474030.27</v>
      </c>
      <c r="D221" s="62">
        <v>351729.69999999995</v>
      </c>
      <c r="E221" s="62">
        <v>6202.53</v>
      </c>
      <c r="F221" s="62">
        <v>7734.92</v>
      </c>
      <c r="G221" s="62">
        <v>10919.62</v>
      </c>
      <c r="H221" s="62">
        <v>2125.2199999999998</v>
      </c>
      <c r="I221" s="62">
        <v>9303.83</v>
      </c>
      <c r="J221" s="62">
        <v>731.83</v>
      </c>
      <c r="K221" s="62">
        <v>1118.27</v>
      </c>
      <c r="L221" s="63">
        <v>41840</v>
      </c>
      <c r="M221" s="63">
        <v>3043.07</v>
      </c>
      <c r="N221" s="62">
        <v>0</v>
      </c>
      <c r="O221" s="64">
        <f t="shared" si="3"/>
        <v>908779.25999999989</v>
      </c>
    </row>
    <row r="222" spans="1:15" s="2" customFormat="1" ht="15.6" x14ac:dyDescent="0.3">
      <c r="A222" s="65" t="s">
        <v>440</v>
      </c>
      <c r="B222" s="61" t="s">
        <v>441</v>
      </c>
      <c r="C222" s="62">
        <v>233536.3</v>
      </c>
      <c r="D222" s="62">
        <v>43944.2</v>
      </c>
      <c r="E222" s="62">
        <v>3382.13</v>
      </c>
      <c r="F222" s="62">
        <v>6231.91</v>
      </c>
      <c r="G222" s="62">
        <v>5246.68</v>
      </c>
      <c r="H222" s="62">
        <v>1050.71</v>
      </c>
      <c r="I222" s="62">
        <v>3971.65</v>
      </c>
      <c r="J222" s="62">
        <v>553.30999999999995</v>
      </c>
      <c r="K222" s="62">
        <v>412.98</v>
      </c>
      <c r="L222" s="63">
        <v>0</v>
      </c>
      <c r="M222" s="63">
        <v>2466.4699999999998</v>
      </c>
      <c r="N222" s="62">
        <v>0</v>
      </c>
      <c r="O222" s="64">
        <f t="shared" si="3"/>
        <v>300796.33999999997</v>
      </c>
    </row>
    <row r="223" spans="1:15" s="2" customFormat="1" ht="15.6" x14ac:dyDescent="0.3">
      <c r="A223" s="65" t="s">
        <v>442</v>
      </c>
      <c r="B223" s="61" t="s">
        <v>443</v>
      </c>
      <c r="C223" s="62">
        <v>131922.26</v>
      </c>
      <c r="D223" s="62">
        <v>65814.45</v>
      </c>
      <c r="E223" s="62">
        <v>1807.31</v>
      </c>
      <c r="F223" s="62">
        <v>2973.4700000000003</v>
      </c>
      <c r="G223" s="62">
        <v>2222.14</v>
      </c>
      <c r="H223" s="62">
        <v>590.87</v>
      </c>
      <c r="I223" s="62">
        <v>2048.17</v>
      </c>
      <c r="J223" s="62">
        <v>287.18</v>
      </c>
      <c r="K223" s="62">
        <v>258.64999999999998</v>
      </c>
      <c r="L223" s="63">
        <v>0</v>
      </c>
      <c r="M223" s="63">
        <v>2159.83</v>
      </c>
      <c r="N223" s="62">
        <v>0</v>
      </c>
      <c r="O223" s="64">
        <f t="shared" si="3"/>
        <v>210084.33000000002</v>
      </c>
    </row>
    <row r="224" spans="1:15" s="2" customFormat="1" ht="15.6" x14ac:dyDescent="0.3">
      <c r="A224" s="65" t="s">
        <v>444</v>
      </c>
      <c r="B224" s="61" t="s">
        <v>445</v>
      </c>
      <c r="C224" s="62">
        <v>179677.72999999998</v>
      </c>
      <c r="D224" s="62">
        <v>102639.79</v>
      </c>
      <c r="E224" s="62">
        <v>2674.24</v>
      </c>
      <c r="F224" s="62">
        <v>5407.34</v>
      </c>
      <c r="G224" s="62">
        <v>3176.22</v>
      </c>
      <c r="H224" s="62">
        <v>807.88</v>
      </c>
      <c r="I224" s="62">
        <v>2550.62</v>
      </c>
      <c r="J224" s="62">
        <v>451.15</v>
      </c>
      <c r="K224" s="62">
        <v>282.64</v>
      </c>
      <c r="L224" s="63">
        <v>12014</v>
      </c>
      <c r="M224" s="63">
        <v>2256.02</v>
      </c>
      <c r="N224" s="62">
        <v>0</v>
      </c>
      <c r="O224" s="64">
        <f t="shared" si="3"/>
        <v>311937.63</v>
      </c>
    </row>
    <row r="225" spans="1:15" s="2" customFormat="1" ht="15.6" x14ac:dyDescent="0.3">
      <c r="A225" s="65" t="s">
        <v>446</v>
      </c>
      <c r="B225" s="61" t="s">
        <v>447</v>
      </c>
      <c r="C225" s="62">
        <v>389389.63</v>
      </c>
      <c r="D225" s="62">
        <v>59023.9</v>
      </c>
      <c r="E225" s="62">
        <v>5426.42</v>
      </c>
      <c r="F225" s="62">
        <v>8212.380000000001</v>
      </c>
      <c r="G225" s="62">
        <v>9047.58</v>
      </c>
      <c r="H225" s="62">
        <v>1756.08</v>
      </c>
      <c r="I225" s="62">
        <v>7104.64</v>
      </c>
      <c r="J225" s="62">
        <v>791.64</v>
      </c>
      <c r="K225" s="62">
        <v>822.8</v>
      </c>
      <c r="L225" s="63">
        <v>0</v>
      </c>
      <c r="M225" s="63">
        <v>2809.77</v>
      </c>
      <c r="N225" s="62">
        <v>0</v>
      </c>
      <c r="O225" s="64">
        <f t="shared" si="3"/>
        <v>484384.84000000008</v>
      </c>
    </row>
    <row r="226" spans="1:15" s="2" customFormat="1" ht="15.6" x14ac:dyDescent="0.3">
      <c r="A226" s="65" t="s">
        <v>448</v>
      </c>
      <c r="B226" s="61" t="s">
        <v>449</v>
      </c>
      <c r="C226" s="62">
        <v>116319.15</v>
      </c>
      <c r="D226" s="62">
        <v>67239.92</v>
      </c>
      <c r="E226" s="62">
        <v>1858.38</v>
      </c>
      <c r="F226" s="62">
        <v>4478.0099999999993</v>
      </c>
      <c r="G226" s="62">
        <v>1403.42</v>
      </c>
      <c r="H226" s="62">
        <v>523.6</v>
      </c>
      <c r="I226" s="62">
        <v>1131.9000000000001</v>
      </c>
      <c r="J226" s="62">
        <v>360.52</v>
      </c>
      <c r="K226" s="62">
        <v>127.24</v>
      </c>
      <c r="L226" s="63">
        <v>0</v>
      </c>
      <c r="M226" s="63">
        <v>2070.8200000000002</v>
      </c>
      <c r="N226" s="62">
        <v>0</v>
      </c>
      <c r="O226" s="64">
        <f t="shared" si="3"/>
        <v>195512.96000000002</v>
      </c>
    </row>
    <row r="227" spans="1:15" s="2" customFormat="1" ht="15.6" x14ac:dyDescent="0.3">
      <c r="A227" s="65" t="s">
        <v>450</v>
      </c>
      <c r="B227" s="61" t="s">
        <v>451</v>
      </c>
      <c r="C227" s="62">
        <v>362801.31000000006</v>
      </c>
      <c r="D227" s="62">
        <v>240704.24</v>
      </c>
      <c r="E227" s="62">
        <v>5147.93</v>
      </c>
      <c r="F227" s="62">
        <v>6852.46</v>
      </c>
      <c r="G227" s="62">
        <v>6903.79</v>
      </c>
      <c r="H227" s="62">
        <v>1649.82</v>
      </c>
      <c r="I227" s="62">
        <v>6459.69</v>
      </c>
      <c r="J227" s="62">
        <v>670.64</v>
      </c>
      <c r="K227" s="62">
        <v>843.88</v>
      </c>
      <c r="L227" s="63">
        <v>0</v>
      </c>
      <c r="M227" s="63">
        <v>2635.2</v>
      </c>
      <c r="N227" s="62">
        <v>0</v>
      </c>
      <c r="O227" s="64">
        <f t="shared" si="3"/>
        <v>634668.96</v>
      </c>
    </row>
    <row r="228" spans="1:15" s="2" customFormat="1" ht="15.6" x14ac:dyDescent="0.3">
      <c r="A228" s="65" t="s">
        <v>452</v>
      </c>
      <c r="B228" s="61" t="s">
        <v>453</v>
      </c>
      <c r="C228" s="62">
        <v>369889.44</v>
      </c>
      <c r="D228" s="62">
        <v>172013.69</v>
      </c>
      <c r="E228" s="62">
        <v>5134.34</v>
      </c>
      <c r="F228" s="62">
        <v>6705.9900000000007</v>
      </c>
      <c r="G228" s="62">
        <v>6900.4</v>
      </c>
      <c r="H228" s="62">
        <v>1675.85</v>
      </c>
      <c r="I228" s="62">
        <v>6569.67</v>
      </c>
      <c r="J228" s="62">
        <v>665.21</v>
      </c>
      <c r="K228" s="62">
        <v>864.02</v>
      </c>
      <c r="L228" s="63">
        <v>6744</v>
      </c>
      <c r="M228" s="63">
        <v>2641.57</v>
      </c>
      <c r="N228" s="62">
        <v>0</v>
      </c>
      <c r="O228" s="64">
        <f t="shared" si="3"/>
        <v>579804.17999999993</v>
      </c>
    </row>
    <row r="229" spans="1:15" s="2" customFormat="1" ht="15.6" x14ac:dyDescent="0.3">
      <c r="A229" s="65" t="s">
        <v>454</v>
      </c>
      <c r="B229" s="61" t="s">
        <v>455</v>
      </c>
      <c r="C229" s="62">
        <v>159644.76999999999</v>
      </c>
      <c r="D229" s="62">
        <v>50943.91</v>
      </c>
      <c r="E229" s="62">
        <v>2299.0700000000002</v>
      </c>
      <c r="F229" s="62">
        <v>3984.36</v>
      </c>
      <c r="G229" s="62">
        <v>3821.24</v>
      </c>
      <c r="H229" s="62">
        <v>719.28</v>
      </c>
      <c r="I229" s="62">
        <v>2913.38</v>
      </c>
      <c r="J229" s="62">
        <v>350.02</v>
      </c>
      <c r="K229" s="62">
        <v>302.20999999999998</v>
      </c>
      <c r="L229" s="63">
        <v>25739</v>
      </c>
      <c r="M229" s="63">
        <v>2323.25</v>
      </c>
      <c r="N229" s="62">
        <v>0</v>
      </c>
      <c r="O229" s="64">
        <f t="shared" si="3"/>
        <v>253040.48999999996</v>
      </c>
    </row>
    <row r="230" spans="1:15" s="2" customFormat="1" ht="15.6" x14ac:dyDescent="0.3">
      <c r="A230" s="65" t="s">
        <v>456</v>
      </c>
      <c r="B230" s="61" t="s">
        <v>457</v>
      </c>
      <c r="C230" s="62">
        <v>174555.43</v>
      </c>
      <c r="D230" s="62">
        <v>91518.17</v>
      </c>
      <c r="E230" s="62">
        <v>2540.6899999999996</v>
      </c>
      <c r="F230" s="62">
        <v>4712.3700000000008</v>
      </c>
      <c r="G230" s="62">
        <v>3649.42</v>
      </c>
      <c r="H230" s="62">
        <v>785.62</v>
      </c>
      <c r="I230" s="62">
        <v>2857.98</v>
      </c>
      <c r="J230" s="62">
        <v>406.63</v>
      </c>
      <c r="K230" s="62">
        <v>307.14</v>
      </c>
      <c r="L230" s="63">
        <v>0</v>
      </c>
      <c r="M230" s="63">
        <v>2305.1799999999998</v>
      </c>
      <c r="N230" s="62">
        <v>0</v>
      </c>
      <c r="O230" s="64">
        <f t="shared" si="3"/>
        <v>283638.62999999995</v>
      </c>
    </row>
    <row r="231" spans="1:15" s="2" customFormat="1" ht="15.6" x14ac:dyDescent="0.3">
      <c r="A231" s="65" t="s">
        <v>458</v>
      </c>
      <c r="B231" s="61" t="s">
        <v>459</v>
      </c>
      <c r="C231" s="62">
        <v>97432.75</v>
      </c>
      <c r="D231" s="62">
        <v>69201.58</v>
      </c>
      <c r="E231" s="62">
        <v>1566.7199999999998</v>
      </c>
      <c r="F231" s="62">
        <v>3999.85</v>
      </c>
      <c r="G231" s="62">
        <v>1115.9000000000001</v>
      </c>
      <c r="H231" s="62">
        <v>437.34</v>
      </c>
      <c r="I231" s="62">
        <v>858.03</v>
      </c>
      <c r="J231" s="62">
        <v>316.64</v>
      </c>
      <c r="K231" s="62">
        <v>89</v>
      </c>
      <c r="L231" s="63">
        <v>0</v>
      </c>
      <c r="M231" s="63">
        <v>2043.18</v>
      </c>
      <c r="N231" s="62">
        <v>0</v>
      </c>
      <c r="O231" s="64">
        <f t="shared" si="3"/>
        <v>177060.99000000002</v>
      </c>
    </row>
    <row r="232" spans="1:15" s="2" customFormat="1" ht="15.6" x14ac:dyDescent="0.3">
      <c r="A232" s="65" t="s">
        <v>460</v>
      </c>
      <c r="B232" s="61" t="s">
        <v>461</v>
      </c>
      <c r="C232" s="62">
        <v>100310.73000000001</v>
      </c>
      <c r="D232" s="62">
        <v>62637.97</v>
      </c>
      <c r="E232" s="62">
        <v>1510.86</v>
      </c>
      <c r="F232" s="62">
        <v>2821.94</v>
      </c>
      <c r="G232" s="62">
        <v>1635.16</v>
      </c>
      <c r="H232" s="62">
        <v>454.03</v>
      </c>
      <c r="I232" s="62">
        <v>1442.37</v>
      </c>
      <c r="J232" s="62">
        <v>242.47</v>
      </c>
      <c r="K232" s="62">
        <v>175.68</v>
      </c>
      <c r="L232" s="63">
        <v>14137</v>
      </c>
      <c r="M232" s="63">
        <v>2097.12</v>
      </c>
      <c r="N232" s="62">
        <v>0</v>
      </c>
      <c r="O232" s="64">
        <f t="shared" si="3"/>
        <v>187465.33</v>
      </c>
    </row>
    <row r="233" spans="1:15" s="2" customFormat="1" ht="15.6" x14ac:dyDescent="0.3">
      <c r="A233" s="65" t="s">
        <v>462</v>
      </c>
      <c r="B233" s="61" t="s">
        <v>463</v>
      </c>
      <c r="C233" s="62">
        <v>522736.50999999995</v>
      </c>
      <c r="D233" s="62">
        <v>62250</v>
      </c>
      <c r="E233" s="62">
        <v>7173.2099999999991</v>
      </c>
      <c r="F233" s="62">
        <v>9674.2900000000009</v>
      </c>
      <c r="G233" s="62">
        <v>15782.57</v>
      </c>
      <c r="H233" s="62">
        <v>2359.7399999999998</v>
      </c>
      <c r="I233" s="62">
        <v>11510.12</v>
      </c>
      <c r="J233" s="62">
        <v>935.98</v>
      </c>
      <c r="K233" s="62">
        <v>1193.81</v>
      </c>
      <c r="L233" s="63">
        <v>0</v>
      </c>
      <c r="M233" s="63">
        <v>3494.78</v>
      </c>
      <c r="N233" s="62">
        <v>0</v>
      </c>
      <c r="O233" s="64">
        <f t="shared" si="3"/>
        <v>637111.01</v>
      </c>
    </row>
    <row r="234" spans="1:15" s="2" customFormat="1" ht="15.6" x14ac:dyDescent="0.3">
      <c r="A234" s="65" t="s">
        <v>464</v>
      </c>
      <c r="B234" s="61" t="s">
        <v>465</v>
      </c>
      <c r="C234" s="62">
        <v>294323.43</v>
      </c>
      <c r="D234" s="62">
        <v>287250.18</v>
      </c>
      <c r="E234" s="62">
        <v>3973.08</v>
      </c>
      <c r="F234" s="62">
        <v>5134.28</v>
      </c>
      <c r="G234" s="62">
        <v>7583.59</v>
      </c>
      <c r="H234" s="62">
        <v>1326</v>
      </c>
      <c r="I234" s="62">
        <v>6149.95</v>
      </c>
      <c r="J234" s="62">
        <v>487.32</v>
      </c>
      <c r="K234" s="62">
        <v>687.21</v>
      </c>
      <c r="L234" s="63">
        <v>0</v>
      </c>
      <c r="M234" s="63">
        <v>2715.71</v>
      </c>
      <c r="N234" s="62">
        <v>0</v>
      </c>
      <c r="O234" s="64">
        <f t="shared" si="3"/>
        <v>609630.74999999977</v>
      </c>
    </row>
    <row r="235" spans="1:15" s="2" customFormat="1" ht="15.6" x14ac:dyDescent="0.3">
      <c r="A235" s="65" t="s">
        <v>466</v>
      </c>
      <c r="B235" s="61" t="s">
        <v>467</v>
      </c>
      <c r="C235" s="62">
        <v>2003306.05</v>
      </c>
      <c r="D235" s="62">
        <v>1130710.04</v>
      </c>
      <c r="E235" s="62">
        <v>24898.7</v>
      </c>
      <c r="F235" s="62">
        <v>9428.48</v>
      </c>
      <c r="G235" s="62">
        <v>45823.35</v>
      </c>
      <c r="H235" s="62">
        <v>9100.44</v>
      </c>
      <c r="I235" s="62">
        <v>46469.120000000003</v>
      </c>
      <c r="J235" s="62">
        <v>1829.12</v>
      </c>
      <c r="K235" s="62">
        <v>6300.85</v>
      </c>
      <c r="L235" s="63">
        <v>0</v>
      </c>
      <c r="M235" s="63">
        <v>6799.21</v>
      </c>
      <c r="N235" s="62">
        <v>0</v>
      </c>
      <c r="O235" s="64">
        <f t="shared" si="3"/>
        <v>3284665.3600000003</v>
      </c>
    </row>
    <row r="236" spans="1:15" s="2" customFormat="1" ht="15.6" x14ac:dyDescent="0.3">
      <c r="A236" s="65" t="s">
        <v>468</v>
      </c>
      <c r="B236" s="61" t="s">
        <v>469</v>
      </c>
      <c r="C236" s="62">
        <v>150173.93</v>
      </c>
      <c r="D236" s="62">
        <v>55950</v>
      </c>
      <c r="E236" s="62">
        <v>2414.1200000000003</v>
      </c>
      <c r="F236" s="62">
        <v>5611.59</v>
      </c>
      <c r="G236" s="62">
        <v>2179.8200000000002</v>
      </c>
      <c r="H236" s="62">
        <v>679.12</v>
      </c>
      <c r="I236" s="62">
        <v>1670.9</v>
      </c>
      <c r="J236" s="62">
        <v>454.4</v>
      </c>
      <c r="K236" s="62">
        <v>179.75</v>
      </c>
      <c r="L236" s="63">
        <v>0</v>
      </c>
      <c r="M236" s="63">
        <v>2147.61</v>
      </c>
      <c r="N236" s="62">
        <v>0</v>
      </c>
      <c r="O236" s="64">
        <f t="shared" si="3"/>
        <v>221461.23999999996</v>
      </c>
    </row>
    <row r="237" spans="1:15" s="2" customFormat="1" ht="15.6" x14ac:dyDescent="0.3">
      <c r="A237" s="65" t="s">
        <v>470</v>
      </c>
      <c r="B237" s="61" t="s">
        <v>471</v>
      </c>
      <c r="C237" s="62">
        <v>812432.49</v>
      </c>
      <c r="D237" s="62">
        <v>448743.4</v>
      </c>
      <c r="E237" s="62">
        <v>10862.49</v>
      </c>
      <c r="F237" s="62">
        <v>9385.4199999999983</v>
      </c>
      <c r="G237" s="62">
        <v>24314.29</v>
      </c>
      <c r="H237" s="62">
        <v>3697.45</v>
      </c>
      <c r="I237" s="62">
        <v>19478.91</v>
      </c>
      <c r="J237" s="62">
        <v>1082.75</v>
      </c>
      <c r="K237" s="62">
        <v>2247.3200000000002</v>
      </c>
      <c r="L237" s="63">
        <v>43102</v>
      </c>
      <c r="M237" s="63">
        <v>4357.03</v>
      </c>
      <c r="N237" s="62">
        <v>0</v>
      </c>
      <c r="O237" s="64">
        <f t="shared" si="3"/>
        <v>1379703.55</v>
      </c>
    </row>
    <row r="238" spans="1:15" s="2" customFormat="1" ht="15.6" x14ac:dyDescent="0.3">
      <c r="A238" s="65" t="s">
        <v>472</v>
      </c>
      <c r="B238" s="61" t="s">
        <v>473</v>
      </c>
      <c r="C238" s="62">
        <v>157812.84</v>
      </c>
      <c r="D238" s="62">
        <v>69239.039999999994</v>
      </c>
      <c r="E238" s="62">
        <v>2250.61</v>
      </c>
      <c r="F238" s="62">
        <v>3549.5800000000004</v>
      </c>
      <c r="G238" s="62">
        <v>2383.13</v>
      </c>
      <c r="H238" s="62">
        <v>712.72</v>
      </c>
      <c r="I238" s="62">
        <v>2384.84</v>
      </c>
      <c r="J238" s="62">
        <v>313.31</v>
      </c>
      <c r="K238" s="62">
        <v>325.83999999999997</v>
      </c>
      <c r="L238" s="63">
        <v>0</v>
      </c>
      <c r="M238" s="63">
        <v>2173.91</v>
      </c>
      <c r="N238" s="62">
        <v>0</v>
      </c>
      <c r="O238" s="64">
        <f t="shared" si="3"/>
        <v>241145.81999999998</v>
      </c>
    </row>
    <row r="239" spans="1:15" s="2" customFormat="1" ht="15.6" x14ac:dyDescent="0.3">
      <c r="A239" s="65" t="s">
        <v>474</v>
      </c>
      <c r="B239" s="61" t="s">
        <v>475</v>
      </c>
      <c r="C239" s="62">
        <v>346325.61</v>
      </c>
      <c r="D239" s="62">
        <v>55038.6</v>
      </c>
      <c r="E239" s="62">
        <v>4827.0599999999995</v>
      </c>
      <c r="F239" s="62">
        <v>6103.04</v>
      </c>
      <c r="G239" s="62">
        <v>8466.77</v>
      </c>
      <c r="H239" s="62">
        <v>1572.36</v>
      </c>
      <c r="I239" s="62">
        <v>6961.69</v>
      </c>
      <c r="J239" s="62">
        <v>615.46</v>
      </c>
      <c r="K239" s="62">
        <v>825.42</v>
      </c>
      <c r="L239" s="63">
        <v>55501</v>
      </c>
      <c r="M239" s="63">
        <v>2773.1</v>
      </c>
      <c r="N239" s="62">
        <v>0</v>
      </c>
      <c r="O239" s="64">
        <f t="shared" si="3"/>
        <v>489010.10999999993</v>
      </c>
    </row>
    <row r="240" spans="1:15" s="2" customFormat="1" ht="15.6" x14ac:dyDescent="0.3">
      <c r="A240" s="65" t="s">
        <v>476</v>
      </c>
      <c r="B240" s="61" t="s">
        <v>477</v>
      </c>
      <c r="C240" s="62">
        <v>2216003.7199999997</v>
      </c>
      <c r="D240" s="62">
        <v>944737.38000000012</v>
      </c>
      <c r="E240" s="62">
        <v>29008.73</v>
      </c>
      <c r="F240" s="62">
        <v>32134.43</v>
      </c>
      <c r="G240" s="62">
        <v>58544.6</v>
      </c>
      <c r="H240" s="62">
        <v>9974.74</v>
      </c>
      <c r="I240" s="62">
        <v>47587.42</v>
      </c>
      <c r="J240" s="62">
        <v>3260.74</v>
      </c>
      <c r="K240" s="62">
        <v>5534.41</v>
      </c>
      <c r="L240" s="63">
        <v>0</v>
      </c>
      <c r="M240" s="63">
        <v>7821.15</v>
      </c>
      <c r="N240" s="62">
        <v>0</v>
      </c>
      <c r="O240" s="64">
        <f t="shared" si="3"/>
        <v>3354607.3200000003</v>
      </c>
    </row>
    <row r="241" spans="1:15" s="2" customFormat="1" ht="15.6" x14ac:dyDescent="0.3">
      <c r="A241" s="65" t="s">
        <v>478</v>
      </c>
      <c r="B241" s="61" t="s">
        <v>479</v>
      </c>
      <c r="C241" s="62">
        <v>269404.68000000005</v>
      </c>
      <c r="D241" s="62">
        <v>127437.8</v>
      </c>
      <c r="E241" s="62">
        <v>3691.7599999999998</v>
      </c>
      <c r="F241" s="62">
        <v>6560.25</v>
      </c>
      <c r="G241" s="62">
        <v>4468.41</v>
      </c>
      <c r="H241" s="62">
        <v>1200.0999999999999</v>
      </c>
      <c r="I241" s="62">
        <v>3965.79</v>
      </c>
      <c r="J241" s="62">
        <v>534.51</v>
      </c>
      <c r="K241" s="62">
        <v>495.96</v>
      </c>
      <c r="L241" s="63">
        <v>0</v>
      </c>
      <c r="M241" s="63">
        <v>2383.3000000000002</v>
      </c>
      <c r="N241" s="62">
        <v>0</v>
      </c>
      <c r="O241" s="64">
        <f t="shared" si="3"/>
        <v>420142.56</v>
      </c>
    </row>
    <row r="242" spans="1:15" s="2" customFormat="1" ht="15.6" x14ac:dyDescent="0.3">
      <c r="A242" s="65" t="s">
        <v>480</v>
      </c>
      <c r="B242" s="61" t="s">
        <v>481</v>
      </c>
      <c r="C242" s="62">
        <v>646883.3600000001</v>
      </c>
      <c r="D242" s="62">
        <v>68426.2</v>
      </c>
      <c r="E242" s="62">
        <v>8819.49</v>
      </c>
      <c r="F242" s="62">
        <v>11547.91</v>
      </c>
      <c r="G242" s="62">
        <v>19129.96</v>
      </c>
      <c r="H242" s="62">
        <v>2919.8</v>
      </c>
      <c r="I242" s="62">
        <v>14183.5</v>
      </c>
      <c r="J242" s="62">
        <v>1130.6400000000001</v>
      </c>
      <c r="K242" s="62">
        <v>1501.03</v>
      </c>
      <c r="L242" s="63">
        <v>19754</v>
      </c>
      <c r="M242" s="63">
        <v>3829.58</v>
      </c>
      <c r="N242" s="62">
        <v>0</v>
      </c>
      <c r="O242" s="64">
        <f t="shared" si="3"/>
        <v>798125.47000000009</v>
      </c>
    </row>
    <row r="243" spans="1:15" s="2" customFormat="1" ht="15.6" x14ac:dyDescent="0.3">
      <c r="A243" s="65" t="s">
        <v>482</v>
      </c>
      <c r="B243" s="61" t="s">
        <v>483</v>
      </c>
      <c r="C243" s="62">
        <v>407272.06999999995</v>
      </c>
      <c r="D243" s="62">
        <v>258028.7</v>
      </c>
      <c r="E243" s="62">
        <v>5747.01</v>
      </c>
      <c r="F243" s="62">
        <v>8999.02</v>
      </c>
      <c r="G243" s="62">
        <v>9951.1299999999992</v>
      </c>
      <c r="H243" s="62">
        <v>1836.48</v>
      </c>
      <c r="I243" s="62">
        <v>7749.37</v>
      </c>
      <c r="J243" s="62">
        <v>810.45</v>
      </c>
      <c r="K243" s="62">
        <v>842.93</v>
      </c>
      <c r="L243" s="63">
        <v>32500</v>
      </c>
      <c r="M243" s="63">
        <v>2943.69</v>
      </c>
      <c r="N243" s="62">
        <v>0</v>
      </c>
      <c r="O243" s="64">
        <f t="shared" si="3"/>
        <v>736680.85</v>
      </c>
    </row>
    <row r="244" spans="1:15" s="2" customFormat="1" ht="15.6" x14ac:dyDescent="0.3">
      <c r="A244" s="65" t="s">
        <v>484</v>
      </c>
      <c r="B244" s="61" t="s">
        <v>485</v>
      </c>
      <c r="C244" s="62">
        <v>216607.52999999997</v>
      </c>
      <c r="D244" s="62">
        <v>128468.6</v>
      </c>
      <c r="E244" s="62">
        <v>3169.3900000000003</v>
      </c>
      <c r="F244" s="62">
        <v>6274.3899999999994</v>
      </c>
      <c r="G244" s="62">
        <v>3666.25</v>
      </c>
      <c r="H244" s="62">
        <v>973.1</v>
      </c>
      <c r="I244" s="62">
        <v>2969.91</v>
      </c>
      <c r="J244" s="62">
        <v>564.33000000000004</v>
      </c>
      <c r="K244" s="62">
        <v>348.79</v>
      </c>
      <c r="L244" s="63">
        <v>15782</v>
      </c>
      <c r="M244" s="63">
        <v>2290.83</v>
      </c>
      <c r="N244" s="62">
        <v>0</v>
      </c>
      <c r="O244" s="64">
        <f t="shared" si="3"/>
        <v>381115.12</v>
      </c>
    </row>
    <row r="245" spans="1:15" s="2" customFormat="1" ht="15.6" x14ac:dyDescent="0.3">
      <c r="A245" s="65" t="s">
        <v>486</v>
      </c>
      <c r="B245" s="61" t="s">
        <v>487</v>
      </c>
      <c r="C245" s="62">
        <v>223595.39</v>
      </c>
      <c r="D245" s="62">
        <v>112769.01000000001</v>
      </c>
      <c r="E245" s="62">
        <v>3273.02</v>
      </c>
      <c r="F245" s="62">
        <v>5162.6900000000005</v>
      </c>
      <c r="G245" s="62">
        <v>3980.38</v>
      </c>
      <c r="H245" s="62">
        <v>1016.11</v>
      </c>
      <c r="I245" s="62">
        <v>3658.15</v>
      </c>
      <c r="J245" s="62">
        <v>486.9</v>
      </c>
      <c r="K245" s="62">
        <v>462.5</v>
      </c>
      <c r="L245" s="63">
        <v>0</v>
      </c>
      <c r="M245" s="63">
        <v>2342.91</v>
      </c>
      <c r="N245" s="62">
        <v>0</v>
      </c>
      <c r="O245" s="64">
        <f t="shared" si="3"/>
        <v>356747.06000000006</v>
      </c>
    </row>
    <row r="246" spans="1:15" s="2" customFormat="1" ht="15.6" x14ac:dyDescent="0.3">
      <c r="A246" s="65" t="s">
        <v>488</v>
      </c>
      <c r="B246" s="61" t="s">
        <v>489</v>
      </c>
      <c r="C246" s="62">
        <v>167065.09999999998</v>
      </c>
      <c r="D246" s="62">
        <v>96649.84</v>
      </c>
      <c r="E246" s="62">
        <v>2557.1400000000003</v>
      </c>
      <c r="F246" s="62">
        <v>5035.1000000000004</v>
      </c>
      <c r="G246" s="62">
        <v>2547.58</v>
      </c>
      <c r="H246" s="62">
        <v>756.72</v>
      </c>
      <c r="I246" s="62">
        <v>2235.5100000000002</v>
      </c>
      <c r="J246" s="62">
        <v>426.82</v>
      </c>
      <c r="K246" s="62">
        <v>272.98</v>
      </c>
      <c r="L246" s="63">
        <v>6801</v>
      </c>
      <c r="M246" s="63">
        <v>2190.39</v>
      </c>
      <c r="N246" s="62">
        <v>0</v>
      </c>
      <c r="O246" s="64">
        <f t="shared" si="3"/>
        <v>286538.17999999993</v>
      </c>
    </row>
    <row r="247" spans="1:15" s="2" customFormat="1" ht="15.6" x14ac:dyDescent="0.3">
      <c r="A247" s="65" t="s">
        <v>490</v>
      </c>
      <c r="B247" s="61" t="s">
        <v>491</v>
      </c>
      <c r="C247" s="62">
        <v>155701.57999999999</v>
      </c>
      <c r="D247" s="62">
        <v>99773.959999999992</v>
      </c>
      <c r="E247" s="62">
        <v>2194.4</v>
      </c>
      <c r="F247" s="62">
        <v>3351.41</v>
      </c>
      <c r="G247" s="62">
        <v>2565.0700000000002</v>
      </c>
      <c r="H247" s="62">
        <v>703.49</v>
      </c>
      <c r="I247" s="62">
        <v>2466.83</v>
      </c>
      <c r="J247" s="62">
        <v>326.14</v>
      </c>
      <c r="K247" s="62">
        <v>327.33999999999997</v>
      </c>
      <c r="L247" s="63">
        <v>6072</v>
      </c>
      <c r="M247" s="63">
        <v>2191.98</v>
      </c>
      <c r="N247" s="62">
        <v>0</v>
      </c>
      <c r="O247" s="64">
        <f t="shared" si="3"/>
        <v>275674.2</v>
      </c>
    </row>
    <row r="248" spans="1:15" s="2" customFormat="1" ht="15.6" x14ac:dyDescent="0.3">
      <c r="A248" s="65" t="s">
        <v>492</v>
      </c>
      <c r="B248" s="61" t="s">
        <v>493</v>
      </c>
      <c r="C248" s="62">
        <v>285328.82</v>
      </c>
      <c r="D248" s="62">
        <v>55297</v>
      </c>
      <c r="E248" s="62">
        <v>4121.1099999999997</v>
      </c>
      <c r="F248" s="62">
        <v>6659.41</v>
      </c>
      <c r="G248" s="62">
        <v>7379.13</v>
      </c>
      <c r="H248" s="62">
        <v>1291.32</v>
      </c>
      <c r="I248" s="62">
        <v>5449.54</v>
      </c>
      <c r="J248" s="62">
        <v>600.30999999999995</v>
      </c>
      <c r="K248" s="62">
        <v>577.57000000000005</v>
      </c>
      <c r="L248" s="63">
        <v>0</v>
      </c>
      <c r="M248" s="63">
        <v>2656.72</v>
      </c>
      <c r="N248" s="62">
        <v>0</v>
      </c>
      <c r="O248" s="64">
        <f t="shared" si="3"/>
        <v>369360.92999999993</v>
      </c>
    </row>
    <row r="249" spans="1:15" s="2" customFormat="1" ht="15.6" x14ac:dyDescent="0.3">
      <c r="A249" s="65" t="s">
        <v>494</v>
      </c>
      <c r="B249" s="61" t="s">
        <v>495</v>
      </c>
      <c r="C249" s="62">
        <v>150763.94999999998</v>
      </c>
      <c r="D249" s="62">
        <v>53456.639999999999</v>
      </c>
      <c r="E249" s="62">
        <v>2211.94</v>
      </c>
      <c r="F249" s="62">
        <v>4481.7999999999993</v>
      </c>
      <c r="G249" s="62">
        <v>2645.72</v>
      </c>
      <c r="H249" s="62">
        <v>675.9</v>
      </c>
      <c r="I249" s="62">
        <v>2127.7600000000002</v>
      </c>
      <c r="J249" s="62">
        <v>380.69</v>
      </c>
      <c r="K249" s="62">
        <v>236.12</v>
      </c>
      <c r="L249" s="63">
        <v>0</v>
      </c>
      <c r="M249" s="63">
        <v>2201.02</v>
      </c>
      <c r="N249" s="62">
        <v>0</v>
      </c>
      <c r="O249" s="64">
        <f t="shared" si="3"/>
        <v>219181.53999999995</v>
      </c>
    </row>
    <row r="250" spans="1:15" s="2" customFormat="1" ht="15.6" x14ac:dyDescent="0.3">
      <c r="A250" s="65" t="s">
        <v>496</v>
      </c>
      <c r="B250" s="61" t="s">
        <v>497</v>
      </c>
      <c r="C250" s="62">
        <v>1044618.4</v>
      </c>
      <c r="D250" s="62">
        <v>80242.8</v>
      </c>
      <c r="E250" s="62">
        <v>14006.97</v>
      </c>
      <c r="F250" s="62">
        <v>16340.159999999998</v>
      </c>
      <c r="G250" s="62">
        <v>33561.46</v>
      </c>
      <c r="H250" s="62">
        <v>4718</v>
      </c>
      <c r="I250" s="62">
        <v>24461.32</v>
      </c>
      <c r="J250" s="62">
        <v>1656.79</v>
      </c>
      <c r="K250" s="62">
        <v>2566.5</v>
      </c>
      <c r="L250" s="63">
        <v>0</v>
      </c>
      <c r="M250" s="63">
        <v>5230.7</v>
      </c>
      <c r="N250" s="62">
        <v>0</v>
      </c>
      <c r="O250" s="64">
        <f t="shared" si="3"/>
        <v>1227403.0999999999</v>
      </c>
    </row>
    <row r="251" spans="1:15" s="2" customFormat="1" ht="15.6" x14ac:dyDescent="0.3">
      <c r="A251" s="65" t="s">
        <v>498</v>
      </c>
      <c r="B251" s="61" t="s">
        <v>499</v>
      </c>
      <c r="C251" s="62">
        <v>298275.46000000002</v>
      </c>
      <c r="D251" s="62">
        <v>145011.9</v>
      </c>
      <c r="E251" s="62">
        <v>4186.1499999999996</v>
      </c>
      <c r="F251" s="62">
        <v>6179.58</v>
      </c>
      <c r="G251" s="62">
        <v>4999.78</v>
      </c>
      <c r="H251" s="62">
        <v>1348.74</v>
      </c>
      <c r="I251" s="62">
        <v>4854.95</v>
      </c>
      <c r="J251" s="62">
        <v>617.28</v>
      </c>
      <c r="K251" s="62">
        <v>642.38</v>
      </c>
      <c r="L251" s="63">
        <v>0</v>
      </c>
      <c r="M251" s="63">
        <v>2451.06</v>
      </c>
      <c r="N251" s="62">
        <v>0</v>
      </c>
      <c r="O251" s="64">
        <f t="shared" si="3"/>
        <v>468567.28000000009</v>
      </c>
    </row>
    <row r="252" spans="1:15" s="2" customFormat="1" ht="15.6" x14ac:dyDescent="0.3">
      <c r="A252" s="65" t="s">
        <v>500</v>
      </c>
      <c r="B252" s="61" t="s">
        <v>501</v>
      </c>
      <c r="C252" s="62">
        <v>346061.79000000004</v>
      </c>
      <c r="D252" s="62">
        <v>76980.77</v>
      </c>
      <c r="E252" s="62">
        <v>4736.43</v>
      </c>
      <c r="F252" s="62">
        <v>5965.91</v>
      </c>
      <c r="G252" s="62">
        <v>10109.85</v>
      </c>
      <c r="H252" s="62">
        <v>1565.3</v>
      </c>
      <c r="I252" s="62">
        <v>7781.5</v>
      </c>
      <c r="J252" s="62">
        <v>590.1</v>
      </c>
      <c r="K252" s="62">
        <v>822.39</v>
      </c>
      <c r="L252" s="63">
        <v>0</v>
      </c>
      <c r="M252" s="63">
        <v>2971.59</v>
      </c>
      <c r="N252" s="62">
        <v>0</v>
      </c>
      <c r="O252" s="64">
        <f t="shared" si="3"/>
        <v>457585.63</v>
      </c>
    </row>
    <row r="253" spans="1:15" s="2" customFormat="1" ht="15.6" x14ac:dyDescent="0.3">
      <c r="A253" s="65" t="s">
        <v>502</v>
      </c>
      <c r="B253" s="61" t="s">
        <v>503</v>
      </c>
      <c r="C253" s="62">
        <v>152109.38</v>
      </c>
      <c r="D253" s="62">
        <v>35168.199999999997</v>
      </c>
      <c r="E253" s="62">
        <v>2258.39</v>
      </c>
      <c r="F253" s="62">
        <v>4194.1400000000003</v>
      </c>
      <c r="G253" s="62">
        <v>3479.88</v>
      </c>
      <c r="H253" s="62">
        <v>686.91</v>
      </c>
      <c r="I253" s="62">
        <v>2581.64</v>
      </c>
      <c r="J253" s="62">
        <v>362.64</v>
      </c>
      <c r="K253" s="62">
        <v>267.76</v>
      </c>
      <c r="L253" s="63">
        <v>0</v>
      </c>
      <c r="M253" s="63">
        <v>2278.0700000000002</v>
      </c>
      <c r="N253" s="62">
        <v>0</v>
      </c>
      <c r="O253" s="64">
        <f t="shared" si="3"/>
        <v>203387.0100000001</v>
      </c>
    </row>
    <row r="254" spans="1:15" s="2" customFormat="1" ht="15.6" x14ac:dyDescent="0.3">
      <c r="A254" s="65" t="s">
        <v>504</v>
      </c>
      <c r="B254" s="61" t="s">
        <v>505</v>
      </c>
      <c r="C254" s="62">
        <v>106846.31</v>
      </c>
      <c r="D254" s="62">
        <v>40600</v>
      </c>
      <c r="E254" s="62">
        <v>1715.1</v>
      </c>
      <c r="F254" s="62">
        <v>4041.8799999999997</v>
      </c>
      <c r="G254" s="62">
        <v>1565.47</v>
      </c>
      <c r="H254" s="62">
        <v>482.57</v>
      </c>
      <c r="I254" s="62">
        <v>1191.55</v>
      </c>
      <c r="J254" s="62">
        <v>326.43</v>
      </c>
      <c r="K254" s="62">
        <v>123.61</v>
      </c>
      <c r="L254" s="63">
        <v>3117</v>
      </c>
      <c r="M254" s="63">
        <v>2088.62</v>
      </c>
      <c r="N254" s="62">
        <v>0</v>
      </c>
      <c r="O254" s="64">
        <f t="shared" si="3"/>
        <v>162098.53999999998</v>
      </c>
    </row>
    <row r="255" spans="1:15" s="2" customFormat="1" ht="15.6" x14ac:dyDescent="0.3">
      <c r="A255" s="65" t="s">
        <v>506</v>
      </c>
      <c r="B255" s="61" t="s">
        <v>507</v>
      </c>
      <c r="C255" s="62">
        <v>261937.22</v>
      </c>
      <c r="D255" s="62">
        <v>100844.89</v>
      </c>
      <c r="E255" s="62">
        <v>3130.6499999999996</v>
      </c>
      <c r="F255" s="62">
        <v>5287.29</v>
      </c>
      <c r="G255" s="62">
        <v>4046.83</v>
      </c>
      <c r="H255" s="62">
        <v>1140.0899999999999</v>
      </c>
      <c r="I255" s="62">
        <v>3863.7</v>
      </c>
      <c r="J255" s="62">
        <v>380.76</v>
      </c>
      <c r="K255" s="62">
        <v>498.49</v>
      </c>
      <c r="L255" s="63">
        <v>9485</v>
      </c>
      <c r="M255" s="63">
        <v>2356.46</v>
      </c>
      <c r="N255" s="62">
        <v>0</v>
      </c>
      <c r="O255" s="64">
        <f t="shared" si="3"/>
        <v>392971.38000000006</v>
      </c>
    </row>
    <row r="256" spans="1:15" s="2" customFormat="1" ht="15.6" x14ac:dyDescent="0.3">
      <c r="A256" s="65" t="s">
        <v>508</v>
      </c>
      <c r="B256" s="61" t="s">
        <v>509</v>
      </c>
      <c r="C256" s="62">
        <v>1444072.45</v>
      </c>
      <c r="D256" s="62">
        <v>168389.98</v>
      </c>
      <c r="E256" s="62">
        <v>18697.349999999999</v>
      </c>
      <c r="F256" s="62">
        <v>13020.400000000001</v>
      </c>
      <c r="G256" s="62">
        <v>44363.55</v>
      </c>
      <c r="H256" s="62">
        <v>6558.06</v>
      </c>
      <c r="I256" s="62">
        <v>34634.36</v>
      </c>
      <c r="J256" s="62">
        <v>1658.5</v>
      </c>
      <c r="K256" s="62">
        <v>4183.12</v>
      </c>
      <c r="L256" s="63">
        <v>0</v>
      </c>
      <c r="M256" s="63">
        <v>6063.71</v>
      </c>
      <c r="N256" s="62">
        <v>0</v>
      </c>
      <c r="O256" s="64">
        <f t="shared" si="3"/>
        <v>1741641.4800000002</v>
      </c>
    </row>
    <row r="257" spans="1:15" s="2" customFormat="1" ht="15.6" x14ac:dyDescent="0.3">
      <c r="A257" s="65" t="s">
        <v>510</v>
      </c>
      <c r="B257" s="61" t="s">
        <v>511</v>
      </c>
      <c r="C257" s="62">
        <v>349903.64</v>
      </c>
      <c r="D257" s="62">
        <v>308090.32</v>
      </c>
      <c r="E257" s="62">
        <v>4809.91</v>
      </c>
      <c r="F257" s="62">
        <v>6226.8200000000006</v>
      </c>
      <c r="G257" s="62">
        <v>9954.75</v>
      </c>
      <c r="H257" s="62">
        <v>1582.96</v>
      </c>
      <c r="I257" s="62">
        <v>7653.24</v>
      </c>
      <c r="J257" s="62">
        <v>618.78</v>
      </c>
      <c r="K257" s="62">
        <v>819.12</v>
      </c>
      <c r="L257" s="63">
        <v>91674</v>
      </c>
      <c r="M257" s="63">
        <v>2944.22</v>
      </c>
      <c r="N257" s="62">
        <v>0</v>
      </c>
      <c r="O257" s="64">
        <f t="shared" si="3"/>
        <v>784277.75999999989</v>
      </c>
    </row>
    <row r="258" spans="1:15" s="2" customFormat="1" ht="15.6" x14ac:dyDescent="0.3">
      <c r="A258" s="65" t="s">
        <v>512</v>
      </c>
      <c r="B258" s="61" t="s">
        <v>513</v>
      </c>
      <c r="C258" s="62">
        <v>283187.96000000002</v>
      </c>
      <c r="D258" s="62">
        <v>102551.72</v>
      </c>
      <c r="E258" s="62">
        <v>3597.59</v>
      </c>
      <c r="F258" s="62">
        <v>5716.3200000000006</v>
      </c>
      <c r="G258" s="62">
        <v>3156</v>
      </c>
      <c r="H258" s="62">
        <v>1251.04</v>
      </c>
      <c r="I258" s="62">
        <v>3724.53</v>
      </c>
      <c r="J258" s="62">
        <v>493.7</v>
      </c>
      <c r="K258" s="62">
        <v>567.28</v>
      </c>
      <c r="L258" s="63">
        <v>14846</v>
      </c>
      <c r="M258" s="63">
        <v>2255.4899999999998</v>
      </c>
      <c r="N258" s="62">
        <v>0</v>
      </c>
      <c r="O258" s="64">
        <f t="shared" si="3"/>
        <v>421347.63000000012</v>
      </c>
    </row>
    <row r="259" spans="1:15" s="2" customFormat="1" ht="15.6" x14ac:dyDescent="0.3">
      <c r="A259" s="65" t="s">
        <v>514</v>
      </c>
      <c r="B259" s="61" t="s">
        <v>515</v>
      </c>
      <c r="C259" s="62">
        <v>191855.32</v>
      </c>
      <c r="D259" s="62">
        <v>80034.510000000009</v>
      </c>
      <c r="E259" s="62">
        <v>2906.63</v>
      </c>
      <c r="F259" s="62">
        <v>5739.8899999999994</v>
      </c>
      <c r="G259" s="62">
        <v>3179.98</v>
      </c>
      <c r="H259" s="62">
        <v>867.01</v>
      </c>
      <c r="I259" s="62">
        <v>2644.22</v>
      </c>
      <c r="J259" s="62">
        <v>491.68</v>
      </c>
      <c r="K259" s="62">
        <v>311.76</v>
      </c>
      <c r="L259" s="63">
        <v>4977</v>
      </c>
      <c r="M259" s="63">
        <v>2249.64</v>
      </c>
      <c r="N259" s="62">
        <v>0</v>
      </c>
      <c r="O259" s="64">
        <f t="shared" si="3"/>
        <v>295257.64</v>
      </c>
    </row>
    <row r="260" spans="1:15" s="2" customFormat="1" ht="15.6" x14ac:dyDescent="0.3">
      <c r="A260" s="65" t="s">
        <v>516</v>
      </c>
      <c r="B260" s="61" t="s">
        <v>517</v>
      </c>
      <c r="C260" s="62">
        <v>246488.22</v>
      </c>
      <c r="D260" s="62">
        <v>49846</v>
      </c>
      <c r="E260" s="62">
        <v>3544.5600000000004</v>
      </c>
      <c r="F260" s="62">
        <v>5578.23</v>
      </c>
      <c r="G260" s="62">
        <v>6215.44</v>
      </c>
      <c r="H260" s="62">
        <v>1115.95</v>
      </c>
      <c r="I260" s="62">
        <v>4763.3500000000004</v>
      </c>
      <c r="J260" s="62">
        <v>507.88</v>
      </c>
      <c r="K260" s="62">
        <v>509.93</v>
      </c>
      <c r="L260" s="63">
        <v>0</v>
      </c>
      <c r="M260" s="63">
        <v>2559.73</v>
      </c>
      <c r="N260" s="62">
        <v>0</v>
      </c>
      <c r="O260" s="64">
        <f t="shared" si="3"/>
        <v>321129.28999999992</v>
      </c>
    </row>
    <row r="261" spans="1:15" s="2" customFormat="1" ht="15.6" x14ac:dyDescent="0.3">
      <c r="A261" s="65" t="s">
        <v>518</v>
      </c>
      <c r="B261" s="61" t="s">
        <v>519</v>
      </c>
      <c r="C261" s="62">
        <v>281360.83999999997</v>
      </c>
      <c r="D261" s="62">
        <v>98488.28</v>
      </c>
      <c r="E261" s="62">
        <v>4189.09</v>
      </c>
      <c r="F261" s="62">
        <v>7718.2499999999991</v>
      </c>
      <c r="G261" s="62">
        <v>5454.86</v>
      </c>
      <c r="H261" s="62">
        <v>1272.47</v>
      </c>
      <c r="I261" s="62">
        <v>4318.8100000000004</v>
      </c>
      <c r="J261" s="62">
        <v>667.66</v>
      </c>
      <c r="K261" s="62">
        <v>500.23</v>
      </c>
      <c r="L261" s="63">
        <v>0</v>
      </c>
      <c r="M261" s="63">
        <v>2463.2800000000002</v>
      </c>
      <c r="N261" s="62">
        <v>0</v>
      </c>
      <c r="O261" s="64">
        <f t="shared" si="3"/>
        <v>406433.76999999996</v>
      </c>
    </row>
    <row r="262" spans="1:15" s="2" customFormat="1" ht="15.6" x14ac:dyDescent="0.3">
      <c r="A262" s="65" t="s">
        <v>520</v>
      </c>
      <c r="B262" s="61" t="s">
        <v>521</v>
      </c>
      <c r="C262" s="62">
        <v>335205.08000000007</v>
      </c>
      <c r="D262" s="62">
        <v>84420.52</v>
      </c>
      <c r="E262" s="62">
        <v>4729.6500000000005</v>
      </c>
      <c r="F262" s="62">
        <v>7795.99</v>
      </c>
      <c r="G262" s="62">
        <v>8289.74</v>
      </c>
      <c r="H262" s="62">
        <v>1509.39</v>
      </c>
      <c r="I262" s="62">
        <v>6307.55</v>
      </c>
      <c r="J262" s="62">
        <v>723.18</v>
      </c>
      <c r="K262" s="62">
        <v>661.72</v>
      </c>
      <c r="L262" s="63">
        <v>0</v>
      </c>
      <c r="M262" s="63">
        <v>2778.42</v>
      </c>
      <c r="N262" s="62">
        <v>0</v>
      </c>
      <c r="O262" s="64">
        <f t="shared" si="3"/>
        <v>452421.24000000005</v>
      </c>
    </row>
    <row r="263" spans="1:15" s="2" customFormat="1" ht="15.6" x14ac:dyDescent="0.3">
      <c r="A263" s="65" t="s">
        <v>522</v>
      </c>
      <c r="B263" s="61" t="s">
        <v>523</v>
      </c>
      <c r="C263" s="62">
        <v>228872.75</v>
      </c>
      <c r="D263" s="62">
        <v>46945.599999999999</v>
      </c>
      <c r="E263" s="62">
        <v>3230.67</v>
      </c>
      <c r="F263" s="62">
        <v>5876.82</v>
      </c>
      <c r="G263" s="62">
        <v>5121.33</v>
      </c>
      <c r="H263" s="62">
        <v>1024.71</v>
      </c>
      <c r="I263" s="62">
        <v>3899.39</v>
      </c>
      <c r="J263" s="62">
        <v>508.25</v>
      </c>
      <c r="K263" s="62">
        <v>410.59</v>
      </c>
      <c r="L263" s="63">
        <v>2715</v>
      </c>
      <c r="M263" s="63">
        <v>2451.59</v>
      </c>
      <c r="N263" s="62">
        <v>0</v>
      </c>
      <c r="O263" s="64">
        <f t="shared" si="3"/>
        <v>301056.70000000007</v>
      </c>
    </row>
    <row r="264" spans="1:15" s="2" customFormat="1" ht="15.6" x14ac:dyDescent="0.3">
      <c r="A264" s="65" t="s">
        <v>524</v>
      </c>
      <c r="B264" s="61" t="s">
        <v>525</v>
      </c>
      <c r="C264" s="62">
        <v>93643.77</v>
      </c>
      <c r="D264" s="62">
        <v>40443.06</v>
      </c>
      <c r="E264" s="62">
        <v>1450.53</v>
      </c>
      <c r="F264" s="62">
        <v>3572.17</v>
      </c>
      <c r="G264" s="62">
        <v>582.86</v>
      </c>
      <c r="H264" s="62">
        <v>418.86</v>
      </c>
      <c r="I264" s="62">
        <v>659.32</v>
      </c>
      <c r="J264" s="62">
        <v>286.55</v>
      </c>
      <c r="K264" s="62">
        <v>97.81</v>
      </c>
      <c r="L264" s="63">
        <v>0</v>
      </c>
      <c r="M264" s="63">
        <v>1987.12</v>
      </c>
      <c r="N264" s="62">
        <v>0</v>
      </c>
      <c r="O264" s="64">
        <f t="shared" si="3"/>
        <v>143142.04999999999</v>
      </c>
    </row>
    <row r="265" spans="1:15" s="2" customFormat="1" ht="15.6" x14ac:dyDescent="0.3">
      <c r="A265" s="65" t="s">
        <v>526</v>
      </c>
      <c r="B265" s="61" t="s">
        <v>527</v>
      </c>
      <c r="C265" s="62">
        <v>161896.63999999998</v>
      </c>
      <c r="D265" s="62">
        <v>66775.399999999994</v>
      </c>
      <c r="E265" s="62">
        <v>2495.98</v>
      </c>
      <c r="F265" s="62">
        <v>5145.8</v>
      </c>
      <c r="G265" s="62">
        <v>2734.67</v>
      </c>
      <c r="H265" s="62">
        <v>732.33</v>
      </c>
      <c r="I265" s="62">
        <v>2188.0100000000002</v>
      </c>
      <c r="J265" s="62">
        <v>445.68</v>
      </c>
      <c r="K265" s="62">
        <v>245.85</v>
      </c>
      <c r="L265" s="63">
        <v>0</v>
      </c>
      <c r="M265" s="63">
        <v>2205.8000000000002</v>
      </c>
      <c r="N265" s="62">
        <v>0</v>
      </c>
      <c r="O265" s="64">
        <f t="shared" ref="O265:O328" si="4">SUM(C265:N265)</f>
        <v>244866.15999999997</v>
      </c>
    </row>
    <row r="266" spans="1:15" s="2" customFormat="1" ht="15.6" x14ac:dyDescent="0.3">
      <c r="A266" s="65" t="s">
        <v>528</v>
      </c>
      <c r="B266" s="61" t="s">
        <v>529</v>
      </c>
      <c r="C266" s="62">
        <v>162051.94999999998</v>
      </c>
      <c r="D266" s="62">
        <v>63305.89</v>
      </c>
      <c r="E266" s="62">
        <v>2344.69</v>
      </c>
      <c r="F266" s="62">
        <v>3659.1800000000003</v>
      </c>
      <c r="G266" s="62">
        <v>1793.13</v>
      </c>
      <c r="H266" s="62">
        <v>735.08</v>
      </c>
      <c r="I266" s="62">
        <v>2173.4699999999998</v>
      </c>
      <c r="J266" s="62">
        <v>339.08</v>
      </c>
      <c r="K266" s="62">
        <v>337.78</v>
      </c>
      <c r="L266" s="63">
        <v>0</v>
      </c>
      <c r="M266" s="63">
        <v>2111.7399999999998</v>
      </c>
      <c r="N266" s="62">
        <v>0</v>
      </c>
      <c r="O266" s="64">
        <f t="shared" si="4"/>
        <v>238851.98999999993</v>
      </c>
    </row>
    <row r="267" spans="1:15" s="2" customFormat="1" ht="15.6" x14ac:dyDescent="0.3">
      <c r="A267" s="65" t="s">
        <v>530</v>
      </c>
      <c r="B267" s="61" t="s">
        <v>531</v>
      </c>
      <c r="C267" s="62">
        <v>264482.67</v>
      </c>
      <c r="D267" s="62">
        <v>115511.77</v>
      </c>
      <c r="E267" s="62">
        <v>3794.12</v>
      </c>
      <c r="F267" s="62">
        <v>7351.32</v>
      </c>
      <c r="G267" s="62">
        <v>5625.51</v>
      </c>
      <c r="H267" s="62">
        <v>1183.72</v>
      </c>
      <c r="I267" s="62">
        <v>4206.3500000000004</v>
      </c>
      <c r="J267" s="62">
        <v>628.17999999999995</v>
      </c>
      <c r="K267" s="62">
        <v>440.39</v>
      </c>
      <c r="L267" s="63">
        <v>15458</v>
      </c>
      <c r="M267" s="63">
        <v>2495.4299999999998</v>
      </c>
      <c r="N267" s="62">
        <v>0</v>
      </c>
      <c r="O267" s="64">
        <f t="shared" si="4"/>
        <v>421177.45999999996</v>
      </c>
    </row>
    <row r="268" spans="1:15" s="2" customFormat="1" ht="15.6" x14ac:dyDescent="0.3">
      <c r="A268" s="65" t="s">
        <v>532</v>
      </c>
      <c r="B268" s="61" t="s">
        <v>533</v>
      </c>
      <c r="C268" s="62">
        <v>235397.41999999998</v>
      </c>
      <c r="D268" s="62">
        <v>114140.19</v>
      </c>
      <c r="E268" s="62">
        <v>3372.4100000000003</v>
      </c>
      <c r="F268" s="62">
        <v>5684.63</v>
      </c>
      <c r="G268" s="62">
        <v>5657.31</v>
      </c>
      <c r="H268" s="62">
        <v>1061.29</v>
      </c>
      <c r="I268" s="62">
        <v>4329.97</v>
      </c>
      <c r="J268" s="62">
        <v>512.02</v>
      </c>
      <c r="K268" s="62">
        <v>457.09</v>
      </c>
      <c r="L268" s="63">
        <v>0</v>
      </c>
      <c r="M268" s="63">
        <v>2508.4499999999998</v>
      </c>
      <c r="N268" s="62">
        <v>0</v>
      </c>
      <c r="O268" s="64">
        <f t="shared" si="4"/>
        <v>373120.77999999997</v>
      </c>
    </row>
    <row r="269" spans="1:15" s="2" customFormat="1" ht="15.6" x14ac:dyDescent="0.3">
      <c r="A269" s="65" t="s">
        <v>534</v>
      </c>
      <c r="B269" s="61" t="s">
        <v>535</v>
      </c>
      <c r="C269" s="62">
        <v>643481.47</v>
      </c>
      <c r="D269" s="62">
        <v>486745.81000000006</v>
      </c>
      <c r="E269" s="62">
        <v>8677.02</v>
      </c>
      <c r="F269" s="62">
        <v>10193.689999999999</v>
      </c>
      <c r="G269" s="62">
        <v>18103.21</v>
      </c>
      <c r="H269" s="62">
        <v>2908.67</v>
      </c>
      <c r="I269" s="62">
        <v>14244.74</v>
      </c>
      <c r="J269" s="62">
        <v>1038.44</v>
      </c>
      <c r="K269" s="62">
        <v>1578.15</v>
      </c>
      <c r="L269" s="63">
        <v>33279</v>
      </c>
      <c r="M269" s="63">
        <v>3768.2</v>
      </c>
      <c r="N269" s="62">
        <v>0</v>
      </c>
      <c r="O269" s="64">
        <f t="shared" si="4"/>
        <v>1224018.3999999997</v>
      </c>
    </row>
    <row r="270" spans="1:15" s="2" customFormat="1" ht="15.6" x14ac:dyDescent="0.3">
      <c r="A270" s="65" t="s">
        <v>536</v>
      </c>
      <c r="B270" s="61" t="s">
        <v>537</v>
      </c>
      <c r="C270" s="62">
        <v>145067.94999999998</v>
      </c>
      <c r="D270" s="62">
        <v>53772.99</v>
      </c>
      <c r="E270" s="62">
        <v>2109.85</v>
      </c>
      <c r="F270" s="62">
        <v>3192.16</v>
      </c>
      <c r="G270" s="62">
        <v>2513.13</v>
      </c>
      <c r="H270" s="62">
        <v>660.23</v>
      </c>
      <c r="I270" s="62">
        <v>2383.31</v>
      </c>
      <c r="J270" s="62">
        <v>313.74</v>
      </c>
      <c r="K270" s="62">
        <v>309.56</v>
      </c>
      <c r="L270" s="63">
        <v>0</v>
      </c>
      <c r="M270" s="63">
        <v>2189.59</v>
      </c>
      <c r="N270" s="62">
        <v>0</v>
      </c>
      <c r="O270" s="64">
        <f t="shared" si="4"/>
        <v>212512.50999999998</v>
      </c>
    </row>
    <row r="271" spans="1:15" s="2" customFormat="1" ht="15.6" x14ac:dyDescent="0.3">
      <c r="A271" s="65" t="s">
        <v>538</v>
      </c>
      <c r="B271" s="61" t="s">
        <v>539</v>
      </c>
      <c r="C271" s="62">
        <v>379229.27</v>
      </c>
      <c r="D271" s="62">
        <v>282953.92</v>
      </c>
      <c r="E271" s="62">
        <v>5128.28</v>
      </c>
      <c r="F271" s="62">
        <v>7735.83</v>
      </c>
      <c r="G271" s="62">
        <v>8322.7800000000007</v>
      </c>
      <c r="H271" s="62">
        <v>1698.62</v>
      </c>
      <c r="I271" s="62">
        <v>6855.33</v>
      </c>
      <c r="J271" s="62">
        <v>696.93</v>
      </c>
      <c r="K271" s="62">
        <v>800.49</v>
      </c>
      <c r="L271" s="63">
        <v>0</v>
      </c>
      <c r="M271" s="63">
        <v>2772.3</v>
      </c>
      <c r="N271" s="62">
        <v>0</v>
      </c>
      <c r="O271" s="64">
        <f t="shared" si="4"/>
        <v>696193.75</v>
      </c>
    </row>
    <row r="272" spans="1:15" s="2" customFormat="1" ht="15.6" x14ac:dyDescent="0.3">
      <c r="A272" s="65" t="s">
        <v>540</v>
      </c>
      <c r="B272" s="61" t="s">
        <v>541</v>
      </c>
      <c r="C272" s="62">
        <v>246657.02999999997</v>
      </c>
      <c r="D272" s="62">
        <v>155506.89000000001</v>
      </c>
      <c r="E272" s="62">
        <v>3557.87</v>
      </c>
      <c r="F272" s="62">
        <v>6238.91</v>
      </c>
      <c r="G272" s="62">
        <v>5673.62</v>
      </c>
      <c r="H272" s="62">
        <v>1111.53</v>
      </c>
      <c r="I272" s="62">
        <v>4324.04</v>
      </c>
      <c r="J272" s="62">
        <v>545.29</v>
      </c>
      <c r="K272" s="62">
        <v>461.59</v>
      </c>
      <c r="L272" s="63">
        <v>0</v>
      </c>
      <c r="M272" s="63">
        <v>2502.6</v>
      </c>
      <c r="N272" s="62">
        <v>0</v>
      </c>
      <c r="O272" s="64">
        <f t="shared" si="4"/>
        <v>426579.36999999994</v>
      </c>
    </row>
    <row r="273" spans="1:15" s="2" customFormat="1" ht="15.6" x14ac:dyDescent="0.3">
      <c r="A273" s="65" t="s">
        <v>542</v>
      </c>
      <c r="B273" s="61" t="s">
        <v>543</v>
      </c>
      <c r="C273" s="62">
        <v>661615.81000000006</v>
      </c>
      <c r="D273" s="62">
        <v>60505.599999999999</v>
      </c>
      <c r="E273" s="62">
        <v>8999.06</v>
      </c>
      <c r="F273" s="62">
        <v>10329.1</v>
      </c>
      <c r="G273" s="62">
        <v>17567.560000000001</v>
      </c>
      <c r="H273" s="62">
        <v>2998.07</v>
      </c>
      <c r="I273" s="62">
        <v>14281.89</v>
      </c>
      <c r="J273" s="62">
        <v>1056.3499999999999</v>
      </c>
      <c r="K273" s="62">
        <v>1646.73</v>
      </c>
      <c r="L273" s="63">
        <v>0</v>
      </c>
      <c r="M273" s="63">
        <v>3709.48</v>
      </c>
      <c r="N273" s="62">
        <v>0</v>
      </c>
      <c r="O273" s="64">
        <f t="shared" si="4"/>
        <v>782709.65</v>
      </c>
    </row>
    <row r="274" spans="1:15" s="2" customFormat="1" ht="15.6" x14ac:dyDescent="0.3">
      <c r="A274" s="65" t="s">
        <v>544</v>
      </c>
      <c r="B274" s="61" t="s">
        <v>545</v>
      </c>
      <c r="C274" s="62">
        <v>779687.97</v>
      </c>
      <c r="D274" s="62">
        <v>822438.06</v>
      </c>
      <c r="E274" s="62">
        <v>10239.549999999999</v>
      </c>
      <c r="F274" s="62">
        <v>12182.03</v>
      </c>
      <c r="G274" s="62">
        <v>22186.9</v>
      </c>
      <c r="H274" s="62">
        <v>3503.58</v>
      </c>
      <c r="I274" s="62">
        <v>17318.18</v>
      </c>
      <c r="J274" s="62">
        <v>1195.3800000000001</v>
      </c>
      <c r="K274" s="62">
        <v>1885.38</v>
      </c>
      <c r="L274" s="63">
        <v>0</v>
      </c>
      <c r="M274" s="63">
        <v>4198.3999999999996</v>
      </c>
      <c r="N274" s="62">
        <v>0</v>
      </c>
      <c r="O274" s="64">
        <f t="shared" si="4"/>
        <v>1674835.4299999997</v>
      </c>
    </row>
    <row r="275" spans="1:15" s="2" customFormat="1" ht="15.6" x14ac:dyDescent="0.3">
      <c r="A275" s="65" t="s">
        <v>546</v>
      </c>
      <c r="B275" s="61" t="s">
        <v>547</v>
      </c>
      <c r="C275" s="62">
        <v>75130.790000000008</v>
      </c>
      <c r="D275" s="62">
        <v>43726.820000000007</v>
      </c>
      <c r="E275" s="62">
        <v>1249.06</v>
      </c>
      <c r="F275" s="62">
        <v>3234.31</v>
      </c>
      <c r="G275" s="62">
        <v>620.9</v>
      </c>
      <c r="H275" s="62">
        <v>339.21</v>
      </c>
      <c r="I275" s="62">
        <v>534.19000000000005</v>
      </c>
      <c r="J275" s="62">
        <v>257.86</v>
      </c>
      <c r="K275" s="62">
        <v>63.21</v>
      </c>
      <c r="L275" s="63">
        <v>13160</v>
      </c>
      <c r="M275" s="63">
        <v>1991.37</v>
      </c>
      <c r="N275" s="62">
        <v>0</v>
      </c>
      <c r="O275" s="64">
        <f t="shared" si="4"/>
        <v>140307.72000000003</v>
      </c>
    </row>
    <row r="276" spans="1:15" s="2" customFormat="1" ht="15.6" x14ac:dyDescent="0.3">
      <c r="A276" s="65" t="s">
        <v>548</v>
      </c>
      <c r="B276" s="61" t="s">
        <v>549</v>
      </c>
      <c r="C276" s="62">
        <v>192419.53999999998</v>
      </c>
      <c r="D276" s="62">
        <v>89694.459999999992</v>
      </c>
      <c r="E276" s="62">
        <v>2729.7700000000004</v>
      </c>
      <c r="F276" s="62">
        <v>3801.73</v>
      </c>
      <c r="G276" s="62">
        <v>2945.35</v>
      </c>
      <c r="H276" s="62">
        <v>873.4</v>
      </c>
      <c r="I276" s="62">
        <v>3077.5</v>
      </c>
      <c r="J276" s="62">
        <v>359.1</v>
      </c>
      <c r="K276" s="62">
        <v>434.95</v>
      </c>
      <c r="L276" s="63">
        <v>19525</v>
      </c>
      <c r="M276" s="63">
        <v>2231.5700000000002</v>
      </c>
      <c r="N276" s="62">
        <v>0</v>
      </c>
      <c r="O276" s="64">
        <f t="shared" si="4"/>
        <v>318092.37</v>
      </c>
    </row>
    <row r="277" spans="1:15" s="2" customFormat="1" ht="15.6" x14ac:dyDescent="0.3">
      <c r="A277" s="65" t="s">
        <v>550</v>
      </c>
      <c r="B277" s="61" t="s">
        <v>551</v>
      </c>
      <c r="C277" s="62">
        <v>496445.99000000005</v>
      </c>
      <c r="D277" s="62">
        <v>227447.53</v>
      </c>
      <c r="E277" s="62">
        <v>6605.1799999999994</v>
      </c>
      <c r="F277" s="62">
        <v>11611.85</v>
      </c>
      <c r="G277" s="62">
        <v>11040.77</v>
      </c>
      <c r="H277" s="62">
        <v>2201.59</v>
      </c>
      <c r="I277" s="62">
        <v>8596.1</v>
      </c>
      <c r="J277" s="62">
        <v>989.71</v>
      </c>
      <c r="K277" s="62">
        <v>917.33</v>
      </c>
      <c r="L277" s="63">
        <v>12121</v>
      </c>
      <c r="M277" s="63">
        <v>3072.3</v>
      </c>
      <c r="N277" s="62">
        <v>0</v>
      </c>
      <c r="O277" s="64">
        <f t="shared" si="4"/>
        <v>781049.35</v>
      </c>
    </row>
    <row r="278" spans="1:15" s="2" customFormat="1" ht="15.6" x14ac:dyDescent="0.3">
      <c r="A278" s="65" t="s">
        <v>552</v>
      </c>
      <c r="B278" s="61" t="s">
        <v>553</v>
      </c>
      <c r="C278" s="62">
        <v>185467.97999999998</v>
      </c>
      <c r="D278" s="62">
        <v>77787.540000000008</v>
      </c>
      <c r="E278" s="62">
        <v>2793.02</v>
      </c>
      <c r="F278" s="62">
        <v>5027.7199999999993</v>
      </c>
      <c r="G278" s="62">
        <v>3489.37</v>
      </c>
      <c r="H278" s="62">
        <v>843.34</v>
      </c>
      <c r="I278" s="62">
        <v>2847.53</v>
      </c>
      <c r="J278" s="62">
        <v>495.15</v>
      </c>
      <c r="K278" s="62">
        <v>335.62</v>
      </c>
      <c r="L278" s="63">
        <v>13947</v>
      </c>
      <c r="M278" s="63">
        <v>2274.62</v>
      </c>
      <c r="N278" s="62">
        <v>0</v>
      </c>
      <c r="O278" s="64">
        <f t="shared" si="4"/>
        <v>295308.89000000007</v>
      </c>
    </row>
    <row r="279" spans="1:15" s="2" customFormat="1" ht="15.6" x14ac:dyDescent="0.3">
      <c r="A279" s="65" t="s">
        <v>554</v>
      </c>
      <c r="B279" s="61" t="s">
        <v>555</v>
      </c>
      <c r="C279" s="62">
        <v>301652.89</v>
      </c>
      <c r="D279" s="62">
        <v>48582.8</v>
      </c>
      <c r="E279" s="62">
        <v>4212.18</v>
      </c>
      <c r="F279" s="62">
        <v>6221.9</v>
      </c>
      <c r="G279" s="62">
        <v>8408.5300000000007</v>
      </c>
      <c r="H279" s="62">
        <v>1361.69</v>
      </c>
      <c r="I279" s="62">
        <v>6248.51</v>
      </c>
      <c r="J279" s="62">
        <v>582.46</v>
      </c>
      <c r="K279" s="62">
        <v>650.94000000000005</v>
      </c>
      <c r="L279" s="63">
        <v>0</v>
      </c>
      <c r="M279" s="63">
        <v>2774.96</v>
      </c>
      <c r="N279" s="62">
        <v>0</v>
      </c>
      <c r="O279" s="64">
        <f t="shared" si="4"/>
        <v>380696.8600000001</v>
      </c>
    </row>
    <row r="280" spans="1:15" s="2" customFormat="1" ht="15.6" x14ac:dyDescent="0.3">
      <c r="A280" s="65" t="s">
        <v>556</v>
      </c>
      <c r="B280" s="61" t="s">
        <v>557</v>
      </c>
      <c r="C280" s="62">
        <v>576325.04999999993</v>
      </c>
      <c r="D280" s="62">
        <v>79679.77</v>
      </c>
      <c r="E280" s="62">
        <v>7574.61</v>
      </c>
      <c r="F280" s="62">
        <v>7901.92</v>
      </c>
      <c r="G280" s="62">
        <v>16133.99</v>
      </c>
      <c r="H280" s="62">
        <v>2561.4</v>
      </c>
      <c r="I280" s="62">
        <v>12982.79</v>
      </c>
      <c r="J280" s="62">
        <v>897.52</v>
      </c>
      <c r="K280" s="62">
        <v>1456.1</v>
      </c>
      <c r="L280" s="63">
        <v>63773</v>
      </c>
      <c r="M280" s="63">
        <v>3587.52</v>
      </c>
      <c r="N280" s="62">
        <v>0</v>
      </c>
      <c r="O280" s="64">
        <f t="shared" si="4"/>
        <v>772873.67</v>
      </c>
    </row>
    <row r="281" spans="1:15" s="2" customFormat="1" ht="15.6" x14ac:dyDescent="0.3">
      <c r="A281" s="65" t="s">
        <v>558</v>
      </c>
      <c r="B281" s="61" t="s">
        <v>559</v>
      </c>
      <c r="C281" s="62">
        <v>380964.45</v>
      </c>
      <c r="D281" s="62">
        <v>314950.91000000003</v>
      </c>
      <c r="E281" s="62">
        <v>5244.78</v>
      </c>
      <c r="F281" s="62">
        <v>6846.31</v>
      </c>
      <c r="G281" s="62">
        <v>10136.030000000001</v>
      </c>
      <c r="H281" s="62">
        <v>1722.51</v>
      </c>
      <c r="I281" s="62">
        <v>7928.22</v>
      </c>
      <c r="J281" s="62">
        <v>658.03</v>
      </c>
      <c r="K281" s="62">
        <v>889.18</v>
      </c>
      <c r="L281" s="63">
        <v>47093</v>
      </c>
      <c r="M281" s="63">
        <v>2940.77</v>
      </c>
      <c r="N281" s="62">
        <v>0</v>
      </c>
      <c r="O281" s="64">
        <f t="shared" si="4"/>
        <v>779374.19000000029</v>
      </c>
    </row>
    <row r="282" spans="1:15" s="2" customFormat="1" ht="15.6" x14ac:dyDescent="0.3">
      <c r="A282" s="65" t="s">
        <v>560</v>
      </c>
      <c r="B282" s="61" t="s">
        <v>561</v>
      </c>
      <c r="C282" s="62">
        <v>214797.52</v>
      </c>
      <c r="D282" s="62">
        <v>94253.98000000001</v>
      </c>
      <c r="E282" s="62">
        <v>3193.7799999999997</v>
      </c>
      <c r="F282" s="62">
        <v>5117.1200000000008</v>
      </c>
      <c r="G282" s="62">
        <v>3486.05</v>
      </c>
      <c r="H282" s="62">
        <v>979.38</v>
      </c>
      <c r="I282" s="62">
        <v>3289.92</v>
      </c>
      <c r="J282" s="62">
        <v>506.52</v>
      </c>
      <c r="K282" s="62">
        <v>438.1</v>
      </c>
      <c r="L282" s="63">
        <v>0</v>
      </c>
      <c r="M282" s="63">
        <v>2279.14</v>
      </c>
      <c r="N282" s="62">
        <v>0</v>
      </c>
      <c r="O282" s="64">
        <f t="shared" si="4"/>
        <v>328341.51</v>
      </c>
    </row>
    <row r="283" spans="1:15" s="2" customFormat="1" ht="15.6" x14ac:dyDescent="0.3">
      <c r="A283" s="65" t="s">
        <v>562</v>
      </c>
      <c r="B283" s="61" t="s">
        <v>563</v>
      </c>
      <c r="C283" s="62">
        <v>621942.62</v>
      </c>
      <c r="D283" s="62">
        <v>65296.800000000003</v>
      </c>
      <c r="E283" s="62">
        <v>8350.75</v>
      </c>
      <c r="F283" s="62">
        <v>9633.9500000000007</v>
      </c>
      <c r="G283" s="62">
        <v>19114.38</v>
      </c>
      <c r="H283" s="62">
        <v>2811.15</v>
      </c>
      <c r="I283" s="62">
        <v>14462.92</v>
      </c>
      <c r="J283" s="62">
        <v>1006.27</v>
      </c>
      <c r="K283" s="62">
        <v>1535.49</v>
      </c>
      <c r="L283" s="63">
        <v>0</v>
      </c>
      <c r="M283" s="63">
        <v>3862.27</v>
      </c>
      <c r="N283" s="62">
        <v>0</v>
      </c>
      <c r="O283" s="64">
        <f t="shared" si="4"/>
        <v>748016.60000000009</v>
      </c>
    </row>
    <row r="284" spans="1:15" s="2" customFormat="1" ht="15.6" x14ac:dyDescent="0.3">
      <c r="A284" s="65" t="s">
        <v>564</v>
      </c>
      <c r="B284" s="61" t="s">
        <v>565</v>
      </c>
      <c r="C284" s="62">
        <v>152152.11000000002</v>
      </c>
      <c r="D284" s="62">
        <v>115867.59000000001</v>
      </c>
      <c r="E284" s="62">
        <v>2429.21</v>
      </c>
      <c r="F284" s="62">
        <v>6103.72</v>
      </c>
      <c r="G284" s="62">
        <v>1834.81</v>
      </c>
      <c r="H284" s="62">
        <v>682.47</v>
      </c>
      <c r="I284" s="62">
        <v>1378.71</v>
      </c>
      <c r="J284" s="62">
        <v>482.83</v>
      </c>
      <c r="K284" s="62">
        <v>147.33000000000001</v>
      </c>
      <c r="L284" s="63">
        <v>0</v>
      </c>
      <c r="M284" s="63">
        <v>2109.88</v>
      </c>
      <c r="N284" s="62">
        <v>0</v>
      </c>
      <c r="O284" s="64">
        <f t="shared" si="4"/>
        <v>283188.66000000003</v>
      </c>
    </row>
    <row r="285" spans="1:15" s="2" customFormat="1" ht="15.6" x14ac:dyDescent="0.3">
      <c r="A285" s="65" t="s">
        <v>566</v>
      </c>
      <c r="B285" s="61" t="s">
        <v>567</v>
      </c>
      <c r="C285" s="62">
        <v>1236094.6299999999</v>
      </c>
      <c r="D285" s="62">
        <v>454380.29</v>
      </c>
      <c r="E285" s="62">
        <v>16522.93</v>
      </c>
      <c r="F285" s="62">
        <v>22921.300000000003</v>
      </c>
      <c r="G285" s="62">
        <v>32319.67</v>
      </c>
      <c r="H285" s="62">
        <v>5546.31</v>
      </c>
      <c r="I285" s="62">
        <v>25126.06</v>
      </c>
      <c r="J285" s="62">
        <v>2209.7800000000002</v>
      </c>
      <c r="K285" s="62">
        <v>2750.56</v>
      </c>
      <c r="L285" s="63">
        <v>0</v>
      </c>
      <c r="M285" s="63">
        <v>5207.8500000000004</v>
      </c>
      <c r="N285" s="62">
        <v>0</v>
      </c>
      <c r="O285" s="64">
        <f t="shared" si="4"/>
        <v>1803079.3800000001</v>
      </c>
    </row>
    <row r="286" spans="1:15" s="2" customFormat="1" ht="15.6" x14ac:dyDescent="0.3">
      <c r="A286" s="65" t="s">
        <v>568</v>
      </c>
      <c r="B286" s="61" t="s">
        <v>569</v>
      </c>
      <c r="C286" s="62">
        <v>3414540.68</v>
      </c>
      <c r="D286" s="62">
        <v>1982335.25</v>
      </c>
      <c r="E286" s="62">
        <v>44098.61</v>
      </c>
      <c r="F286" s="62">
        <v>38392.68</v>
      </c>
      <c r="G286" s="62">
        <v>101020.13</v>
      </c>
      <c r="H286" s="62">
        <v>15433.31</v>
      </c>
      <c r="I286" s="62">
        <v>81434.3</v>
      </c>
      <c r="J286" s="62">
        <v>4545.16</v>
      </c>
      <c r="K286" s="62">
        <v>9277.25</v>
      </c>
      <c r="L286" s="63">
        <v>0</v>
      </c>
      <c r="M286" s="63">
        <v>12204.65</v>
      </c>
      <c r="N286" s="62">
        <v>44238.55</v>
      </c>
      <c r="O286" s="64">
        <f t="shared" si="4"/>
        <v>5747520.5699999994</v>
      </c>
    </row>
    <row r="287" spans="1:15" s="2" customFormat="1" ht="15.6" x14ac:dyDescent="0.3">
      <c r="A287" s="65" t="s">
        <v>570</v>
      </c>
      <c r="B287" s="61" t="s">
        <v>571</v>
      </c>
      <c r="C287" s="62">
        <v>316990.63</v>
      </c>
      <c r="D287" s="62">
        <v>121315.67</v>
      </c>
      <c r="E287" s="62">
        <v>4384.76</v>
      </c>
      <c r="F287" s="62">
        <v>6232.92</v>
      </c>
      <c r="G287" s="62">
        <v>7507.5</v>
      </c>
      <c r="H287" s="62">
        <v>1430.14</v>
      </c>
      <c r="I287" s="62">
        <v>6165.31</v>
      </c>
      <c r="J287" s="62">
        <v>586.66999999999996</v>
      </c>
      <c r="K287" s="62">
        <v>701.45</v>
      </c>
      <c r="L287" s="63">
        <v>0</v>
      </c>
      <c r="M287" s="63">
        <v>2705.34</v>
      </c>
      <c r="N287" s="62">
        <v>0</v>
      </c>
      <c r="O287" s="64">
        <f t="shared" si="4"/>
        <v>468020.39</v>
      </c>
    </row>
    <row r="288" spans="1:15" s="2" customFormat="1" ht="15.6" x14ac:dyDescent="0.3">
      <c r="A288" s="65" t="s">
        <v>572</v>
      </c>
      <c r="B288" s="61" t="s">
        <v>573</v>
      </c>
      <c r="C288" s="62">
        <v>313404.77</v>
      </c>
      <c r="D288" s="62">
        <v>133622.1</v>
      </c>
      <c r="E288" s="62">
        <v>4356.2</v>
      </c>
      <c r="F288" s="62">
        <v>6552.0300000000007</v>
      </c>
      <c r="G288" s="62">
        <v>5114.04</v>
      </c>
      <c r="H288" s="62">
        <v>1412.34</v>
      </c>
      <c r="I288" s="62">
        <v>4995.08</v>
      </c>
      <c r="J288" s="62">
        <v>607.48</v>
      </c>
      <c r="K288" s="62">
        <v>666.59</v>
      </c>
      <c r="L288" s="63">
        <v>14108</v>
      </c>
      <c r="M288" s="63">
        <v>2460.62</v>
      </c>
      <c r="N288" s="62">
        <v>0</v>
      </c>
      <c r="O288" s="64">
        <f t="shared" si="4"/>
        <v>487299.25000000006</v>
      </c>
    </row>
    <row r="289" spans="1:15" s="2" customFormat="1" ht="15.6" x14ac:dyDescent="0.3">
      <c r="A289" s="65" t="s">
        <v>574</v>
      </c>
      <c r="B289" s="61" t="s">
        <v>575</v>
      </c>
      <c r="C289" s="62">
        <v>89929.71</v>
      </c>
      <c r="D289" s="62">
        <v>39517.449999999997</v>
      </c>
      <c r="E289" s="62">
        <v>1288.2</v>
      </c>
      <c r="F289" s="62">
        <v>3199.08</v>
      </c>
      <c r="G289" s="62">
        <v>770.67</v>
      </c>
      <c r="H289" s="62">
        <v>395.72</v>
      </c>
      <c r="I289" s="62">
        <v>739.16</v>
      </c>
      <c r="J289" s="62">
        <v>239.25</v>
      </c>
      <c r="K289" s="62">
        <v>96.64</v>
      </c>
      <c r="L289" s="63">
        <v>11197</v>
      </c>
      <c r="M289" s="63">
        <v>2007.31</v>
      </c>
      <c r="N289" s="62">
        <v>0</v>
      </c>
      <c r="O289" s="64">
        <f t="shared" si="4"/>
        <v>149380.19000000003</v>
      </c>
    </row>
    <row r="290" spans="1:15" s="2" customFormat="1" ht="15.6" x14ac:dyDescent="0.3">
      <c r="A290" s="65" t="s">
        <v>576</v>
      </c>
      <c r="B290" s="61" t="s">
        <v>577</v>
      </c>
      <c r="C290" s="62">
        <v>116595.58</v>
      </c>
      <c r="D290" s="62">
        <v>34725.599999999999</v>
      </c>
      <c r="E290" s="62">
        <v>1807.0600000000002</v>
      </c>
      <c r="F290" s="62">
        <v>4213.42</v>
      </c>
      <c r="G290" s="62">
        <v>1683.52</v>
      </c>
      <c r="H290" s="62">
        <v>523.16999999999996</v>
      </c>
      <c r="I290" s="62">
        <v>1307.71</v>
      </c>
      <c r="J290" s="62">
        <v>337.78</v>
      </c>
      <c r="K290" s="62">
        <v>140.4</v>
      </c>
      <c r="L290" s="63">
        <v>0</v>
      </c>
      <c r="M290" s="63">
        <v>2099.7800000000002</v>
      </c>
      <c r="N290" s="62">
        <v>0</v>
      </c>
      <c r="O290" s="64">
        <f t="shared" si="4"/>
        <v>163434.01999999999</v>
      </c>
    </row>
    <row r="291" spans="1:15" s="2" customFormat="1" ht="15.6" x14ac:dyDescent="0.3">
      <c r="A291" s="65" t="s">
        <v>578</v>
      </c>
      <c r="B291" s="61" t="s">
        <v>579</v>
      </c>
      <c r="C291" s="62">
        <v>221041.22000000003</v>
      </c>
      <c r="D291" s="62">
        <v>99497.959999999992</v>
      </c>
      <c r="E291" s="62">
        <v>3176.8</v>
      </c>
      <c r="F291" s="62">
        <v>3881.3599999999997</v>
      </c>
      <c r="G291" s="62">
        <v>2664.66</v>
      </c>
      <c r="H291" s="62">
        <v>1011.38</v>
      </c>
      <c r="I291" s="62">
        <v>3404.19</v>
      </c>
      <c r="J291" s="62">
        <v>402.01</v>
      </c>
      <c r="K291" s="62">
        <v>542.33000000000004</v>
      </c>
      <c r="L291" s="63">
        <v>0</v>
      </c>
      <c r="M291" s="63">
        <v>2203.67</v>
      </c>
      <c r="N291" s="62">
        <v>0</v>
      </c>
      <c r="O291" s="64">
        <f t="shared" si="4"/>
        <v>337825.58</v>
      </c>
    </row>
    <row r="292" spans="1:15" s="2" customFormat="1" ht="15.6" x14ac:dyDescent="0.3">
      <c r="A292" s="65" t="s">
        <v>580</v>
      </c>
      <c r="B292" s="61" t="s">
        <v>581</v>
      </c>
      <c r="C292" s="62">
        <v>528828.32999999996</v>
      </c>
      <c r="D292" s="62">
        <v>344397.94</v>
      </c>
      <c r="E292" s="62">
        <v>7990.91</v>
      </c>
      <c r="F292" s="62">
        <v>14620.17</v>
      </c>
      <c r="G292" s="62">
        <v>8392.36</v>
      </c>
      <c r="H292" s="62">
        <v>2398.9699999999998</v>
      </c>
      <c r="I292" s="62">
        <v>7424</v>
      </c>
      <c r="J292" s="62">
        <v>1265.8399999999999</v>
      </c>
      <c r="K292" s="62">
        <v>949.71</v>
      </c>
      <c r="L292" s="63">
        <v>0</v>
      </c>
      <c r="M292" s="63">
        <v>2760.88</v>
      </c>
      <c r="N292" s="62">
        <v>0</v>
      </c>
      <c r="O292" s="64">
        <f t="shared" si="4"/>
        <v>919029.11</v>
      </c>
    </row>
    <row r="293" spans="1:15" s="2" customFormat="1" ht="15.6" x14ac:dyDescent="0.3">
      <c r="A293" s="65" t="s">
        <v>582</v>
      </c>
      <c r="B293" s="61" t="s">
        <v>583</v>
      </c>
      <c r="C293" s="62">
        <v>355060.72000000003</v>
      </c>
      <c r="D293" s="62">
        <v>313162.53000000003</v>
      </c>
      <c r="E293" s="62">
        <v>4830.95</v>
      </c>
      <c r="F293" s="62">
        <v>6431.8</v>
      </c>
      <c r="G293" s="62">
        <v>9524.11</v>
      </c>
      <c r="H293" s="62">
        <v>1600.49</v>
      </c>
      <c r="I293" s="62">
        <v>7459.74</v>
      </c>
      <c r="J293" s="62">
        <v>608.65</v>
      </c>
      <c r="K293" s="62">
        <v>816.25</v>
      </c>
      <c r="L293" s="63">
        <v>0</v>
      </c>
      <c r="M293" s="63">
        <v>2900.91</v>
      </c>
      <c r="N293" s="62">
        <v>0</v>
      </c>
      <c r="O293" s="64">
        <f t="shared" si="4"/>
        <v>702396.15</v>
      </c>
    </row>
    <row r="294" spans="1:15" s="2" customFormat="1" ht="15.6" x14ac:dyDescent="0.3">
      <c r="A294" s="65" t="s">
        <v>584</v>
      </c>
      <c r="B294" s="61" t="s">
        <v>585</v>
      </c>
      <c r="C294" s="62">
        <v>346148.88</v>
      </c>
      <c r="D294" s="62">
        <v>96496.07</v>
      </c>
      <c r="E294" s="62">
        <v>4991.3999999999996</v>
      </c>
      <c r="F294" s="62">
        <v>8988.27</v>
      </c>
      <c r="G294" s="62">
        <v>7989.52</v>
      </c>
      <c r="H294" s="62">
        <v>1558.62</v>
      </c>
      <c r="I294" s="62">
        <v>6044.62</v>
      </c>
      <c r="J294" s="62">
        <v>820.01</v>
      </c>
      <c r="K294" s="62">
        <v>626.94000000000005</v>
      </c>
      <c r="L294" s="63">
        <v>0</v>
      </c>
      <c r="M294" s="63">
        <v>2749.98</v>
      </c>
      <c r="N294" s="62">
        <v>0</v>
      </c>
      <c r="O294" s="64">
        <f t="shared" si="4"/>
        <v>476414.31000000006</v>
      </c>
    </row>
    <row r="295" spans="1:15" s="2" customFormat="1" ht="15.6" x14ac:dyDescent="0.3">
      <c r="A295" s="65" t="s">
        <v>586</v>
      </c>
      <c r="B295" s="61" t="s">
        <v>587</v>
      </c>
      <c r="C295" s="62">
        <v>195984.47</v>
      </c>
      <c r="D295" s="62">
        <v>51478.48</v>
      </c>
      <c r="E295" s="62">
        <v>2806.79</v>
      </c>
      <c r="F295" s="62">
        <v>2569.16</v>
      </c>
      <c r="G295" s="62">
        <v>784.1</v>
      </c>
      <c r="H295" s="62">
        <v>904.31</v>
      </c>
      <c r="I295" s="62">
        <v>2596.25</v>
      </c>
      <c r="J295" s="62">
        <v>318.97000000000003</v>
      </c>
      <c r="K295" s="62">
        <v>545.53</v>
      </c>
      <c r="L295" s="63">
        <v>0</v>
      </c>
      <c r="M295" s="63">
        <v>2007.84</v>
      </c>
      <c r="N295" s="62">
        <v>0</v>
      </c>
      <c r="O295" s="64">
        <f t="shared" si="4"/>
        <v>259995.90000000002</v>
      </c>
    </row>
    <row r="296" spans="1:15" s="2" customFormat="1" ht="15.6" x14ac:dyDescent="0.3">
      <c r="A296" s="65" t="s">
        <v>588</v>
      </c>
      <c r="B296" s="61" t="s">
        <v>589</v>
      </c>
      <c r="C296" s="62">
        <v>151829.57</v>
      </c>
      <c r="D296" s="62">
        <v>62808.160000000003</v>
      </c>
      <c r="E296" s="62">
        <v>2298.42</v>
      </c>
      <c r="F296" s="62">
        <v>3979.6299999999997</v>
      </c>
      <c r="G296" s="62">
        <v>1502.83</v>
      </c>
      <c r="H296" s="62">
        <v>691.08</v>
      </c>
      <c r="I296" s="62">
        <v>1851.41</v>
      </c>
      <c r="J296" s="62">
        <v>346.31</v>
      </c>
      <c r="K296" s="62">
        <v>290.31</v>
      </c>
      <c r="L296" s="63">
        <v>3035</v>
      </c>
      <c r="M296" s="63">
        <v>2081.71</v>
      </c>
      <c r="N296" s="62">
        <v>0</v>
      </c>
      <c r="O296" s="64">
        <f t="shared" si="4"/>
        <v>230714.43</v>
      </c>
    </row>
    <row r="297" spans="1:15" s="2" customFormat="1" ht="15.6" x14ac:dyDescent="0.3">
      <c r="A297" s="65" t="s">
        <v>590</v>
      </c>
      <c r="B297" s="61" t="s">
        <v>591</v>
      </c>
      <c r="C297" s="62">
        <v>161595.35999999999</v>
      </c>
      <c r="D297" s="62">
        <v>49424.4</v>
      </c>
      <c r="E297" s="62">
        <v>2472.1999999999998</v>
      </c>
      <c r="F297" s="62">
        <v>5036.59</v>
      </c>
      <c r="G297" s="62">
        <v>3145.73</v>
      </c>
      <c r="H297" s="62">
        <v>729.96</v>
      </c>
      <c r="I297" s="62">
        <v>2389.83</v>
      </c>
      <c r="J297" s="62">
        <v>423.61</v>
      </c>
      <c r="K297" s="62">
        <v>251.01</v>
      </c>
      <c r="L297" s="63">
        <v>0</v>
      </c>
      <c r="M297" s="63">
        <v>2248.85</v>
      </c>
      <c r="N297" s="62">
        <v>0</v>
      </c>
      <c r="O297" s="64">
        <f t="shared" si="4"/>
        <v>227717.53999999998</v>
      </c>
    </row>
    <row r="298" spans="1:15" s="2" customFormat="1" ht="15.6" x14ac:dyDescent="0.3">
      <c r="A298" s="65" t="s">
        <v>592</v>
      </c>
      <c r="B298" s="61" t="s">
        <v>593</v>
      </c>
      <c r="C298" s="62">
        <v>143712.54</v>
      </c>
      <c r="D298" s="62">
        <v>39352.58</v>
      </c>
      <c r="E298" s="62">
        <v>2079.46</v>
      </c>
      <c r="F298" s="62">
        <v>3692.3599999999997</v>
      </c>
      <c r="G298" s="62">
        <v>2668.4</v>
      </c>
      <c r="H298" s="62">
        <v>647.17999999999995</v>
      </c>
      <c r="I298" s="62">
        <v>2260.71</v>
      </c>
      <c r="J298" s="62">
        <v>315.63</v>
      </c>
      <c r="K298" s="62">
        <v>265.87</v>
      </c>
      <c r="L298" s="63">
        <v>0</v>
      </c>
      <c r="M298" s="63">
        <v>2203.41</v>
      </c>
      <c r="N298" s="62">
        <v>0</v>
      </c>
      <c r="O298" s="64">
        <f t="shared" si="4"/>
        <v>197198.13999999996</v>
      </c>
    </row>
    <row r="299" spans="1:15" s="2" customFormat="1" ht="15.6" x14ac:dyDescent="0.3">
      <c r="A299" s="65" t="s">
        <v>594</v>
      </c>
      <c r="B299" s="61" t="s">
        <v>595</v>
      </c>
      <c r="C299" s="62">
        <v>393665.33999999997</v>
      </c>
      <c r="D299" s="62">
        <v>57268.2</v>
      </c>
      <c r="E299" s="62">
        <v>5450.1100000000006</v>
      </c>
      <c r="F299" s="62">
        <v>7550</v>
      </c>
      <c r="G299" s="62">
        <v>11062.59</v>
      </c>
      <c r="H299" s="62">
        <v>1778.52</v>
      </c>
      <c r="I299" s="62">
        <v>8462.4500000000007</v>
      </c>
      <c r="J299" s="62">
        <v>720.15</v>
      </c>
      <c r="K299" s="62">
        <v>886.34</v>
      </c>
      <c r="L299" s="63">
        <v>0</v>
      </c>
      <c r="M299" s="63">
        <v>3070.97</v>
      </c>
      <c r="N299" s="62">
        <v>0</v>
      </c>
      <c r="O299" s="64">
        <f t="shared" si="4"/>
        <v>489914.67000000004</v>
      </c>
    </row>
    <row r="300" spans="1:15" s="2" customFormat="1" ht="15.6" x14ac:dyDescent="0.3">
      <c r="A300" s="65" t="s">
        <v>596</v>
      </c>
      <c r="B300" s="61" t="s">
        <v>597</v>
      </c>
      <c r="C300" s="62">
        <v>201528.94</v>
      </c>
      <c r="D300" s="62">
        <v>64058.76</v>
      </c>
      <c r="E300" s="62">
        <v>2981.9900000000002</v>
      </c>
      <c r="F300" s="62">
        <v>5090.55</v>
      </c>
      <c r="G300" s="62">
        <v>3970.66</v>
      </c>
      <c r="H300" s="62">
        <v>914.01</v>
      </c>
      <c r="I300" s="62">
        <v>3290.72</v>
      </c>
      <c r="J300" s="62">
        <v>449.11</v>
      </c>
      <c r="K300" s="62">
        <v>389.21</v>
      </c>
      <c r="L300" s="63">
        <v>0</v>
      </c>
      <c r="M300" s="63">
        <v>2327.5</v>
      </c>
      <c r="N300" s="62">
        <v>0</v>
      </c>
      <c r="O300" s="64">
        <f t="shared" si="4"/>
        <v>285001.44999999995</v>
      </c>
    </row>
    <row r="301" spans="1:15" s="2" customFormat="1" ht="15.6" x14ac:dyDescent="0.3">
      <c r="A301" s="65" t="s">
        <v>598</v>
      </c>
      <c r="B301" s="61" t="s">
        <v>599</v>
      </c>
      <c r="C301" s="62">
        <v>2380732.63</v>
      </c>
      <c r="D301" s="62">
        <v>918337.05</v>
      </c>
      <c r="E301" s="62">
        <v>29214.770000000004</v>
      </c>
      <c r="F301" s="62">
        <v>11239.720000000001</v>
      </c>
      <c r="G301" s="62">
        <v>42537.27</v>
      </c>
      <c r="H301" s="62">
        <v>10784.26</v>
      </c>
      <c r="I301" s="62">
        <v>49772.89</v>
      </c>
      <c r="J301" s="62">
        <v>2110.85</v>
      </c>
      <c r="K301" s="62">
        <v>7430.18</v>
      </c>
      <c r="L301" s="63">
        <v>0</v>
      </c>
      <c r="M301" s="63">
        <v>6474.24</v>
      </c>
      <c r="N301" s="62">
        <v>0</v>
      </c>
      <c r="O301" s="64">
        <f t="shared" si="4"/>
        <v>3458633.8600000003</v>
      </c>
    </row>
    <row r="302" spans="1:15" s="2" customFormat="1" ht="15.6" x14ac:dyDescent="0.3">
      <c r="A302" s="65" t="s">
        <v>600</v>
      </c>
      <c r="B302" s="61" t="s">
        <v>601</v>
      </c>
      <c r="C302" s="62">
        <v>752950.75</v>
      </c>
      <c r="D302" s="62">
        <v>424034.88</v>
      </c>
      <c r="E302" s="62">
        <v>9634.4</v>
      </c>
      <c r="F302" s="62">
        <v>6758.75</v>
      </c>
      <c r="G302" s="62">
        <v>17620.21</v>
      </c>
      <c r="H302" s="62">
        <v>3409.81</v>
      </c>
      <c r="I302" s="62">
        <v>16797.11</v>
      </c>
      <c r="J302" s="62">
        <v>821.5</v>
      </c>
      <c r="K302" s="62">
        <v>2168.0700000000002</v>
      </c>
      <c r="L302" s="63">
        <v>0</v>
      </c>
      <c r="M302" s="63">
        <v>3795.57</v>
      </c>
      <c r="N302" s="62">
        <v>0</v>
      </c>
      <c r="O302" s="64">
        <f t="shared" si="4"/>
        <v>1237991.05</v>
      </c>
    </row>
    <row r="303" spans="1:15" s="2" customFormat="1" ht="15.6" x14ac:dyDescent="0.3">
      <c r="A303" s="65" t="s">
        <v>602</v>
      </c>
      <c r="B303" s="61" t="s">
        <v>603</v>
      </c>
      <c r="C303" s="62">
        <v>1255876.0599999998</v>
      </c>
      <c r="D303" s="62">
        <v>564864.96</v>
      </c>
      <c r="E303" s="62">
        <v>15872.720000000001</v>
      </c>
      <c r="F303" s="62">
        <v>14642.52</v>
      </c>
      <c r="G303" s="62">
        <v>25126.91</v>
      </c>
      <c r="H303" s="62">
        <v>5646.23</v>
      </c>
      <c r="I303" s="62">
        <v>24864.09</v>
      </c>
      <c r="J303" s="62">
        <v>1732.12</v>
      </c>
      <c r="K303" s="62">
        <v>3315.45</v>
      </c>
      <c r="L303" s="63">
        <v>0</v>
      </c>
      <c r="M303" s="63">
        <v>4588.7299999999996</v>
      </c>
      <c r="N303" s="62">
        <v>0</v>
      </c>
      <c r="O303" s="64">
        <f t="shared" si="4"/>
        <v>1916529.7899999998</v>
      </c>
    </row>
    <row r="304" spans="1:15" s="2" customFormat="1" ht="15.6" x14ac:dyDescent="0.3">
      <c r="A304" s="65" t="s">
        <v>604</v>
      </c>
      <c r="B304" s="61" t="s">
        <v>605</v>
      </c>
      <c r="C304" s="62">
        <v>135728.04</v>
      </c>
      <c r="D304" s="62">
        <v>64496.78</v>
      </c>
      <c r="E304" s="62">
        <v>2020.92</v>
      </c>
      <c r="F304" s="62">
        <v>3900.51</v>
      </c>
      <c r="G304" s="62">
        <v>2425.85</v>
      </c>
      <c r="H304" s="62">
        <v>612.51</v>
      </c>
      <c r="I304" s="62">
        <v>2003.19</v>
      </c>
      <c r="J304" s="62">
        <v>339.52</v>
      </c>
      <c r="K304" s="62">
        <v>227.27</v>
      </c>
      <c r="L304" s="63">
        <v>0</v>
      </c>
      <c r="M304" s="63">
        <v>2180.0300000000002</v>
      </c>
      <c r="N304" s="62">
        <v>0</v>
      </c>
      <c r="O304" s="64">
        <f t="shared" si="4"/>
        <v>213934.62000000002</v>
      </c>
    </row>
    <row r="305" spans="1:15" s="2" customFormat="1" ht="15.6" x14ac:dyDescent="0.3">
      <c r="A305" s="65" t="s">
        <v>606</v>
      </c>
      <c r="B305" s="61" t="s">
        <v>607</v>
      </c>
      <c r="C305" s="62">
        <v>272417.66000000003</v>
      </c>
      <c r="D305" s="62">
        <v>127561.07999999999</v>
      </c>
      <c r="E305" s="62">
        <v>3865.26</v>
      </c>
      <c r="F305" s="62">
        <v>5427.2300000000005</v>
      </c>
      <c r="G305" s="62">
        <v>7288.56</v>
      </c>
      <c r="H305" s="62">
        <v>1236.52</v>
      </c>
      <c r="I305" s="62">
        <v>5591.8</v>
      </c>
      <c r="J305" s="62">
        <v>527.49</v>
      </c>
      <c r="K305" s="62">
        <v>611.46</v>
      </c>
      <c r="L305" s="63">
        <v>8040</v>
      </c>
      <c r="M305" s="63">
        <v>2657.25</v>
      </c>
      <c r="N305" s="62">
        <v>0</v>
      </c>
      <c r="O305" s="64">
        <f t="shared" si="4"/>
        <v>435224.31</v>
      </c>
    </row>
    <row r="306" spans="1:15" s="2" customFormat="1" ht="15.6" x14ac:dyDescent="0.3">
      <c r="A306" s="65" t="s">
        <v>608</v>
      </c>
      <c r="B306" s="61" t="s">
        <v>609</v>
      </c>
      <c r="C306" s="62">
        <v>1507581.0999999999</v>
      </c>
      <c r="D306" s="62">
        <v>618487.78</v>
      </c>
      <c r="E306" s="62">
        <v>19279.43</v>
      </c>
      <c r="F306" s="62">
        <v>13895.24</v>
      </c>
      <c r="G306" s="62">
        <v>34725.08</v>
      </c>
      <c r="H306" s="62">
        <v>6827.8</v>
      </c>
      <c r="I306" s="62">
        <v>32914.269999999997</v>
      </c>
      <c r="J306" s="62">
        <v>1813.4</v>
      </c>
      <c r="K306" s="62">
        <v>4301.83</v>
      </c>
      <c r="L306" s="63">
        <v>0</v>
      </c>
      <c r="M306" s="63">
        <v>5536.54</v>
      </c>
      <c r="N306" s="62">
        <v>0</v>
      </c>
      <c r="O306" s="64">
        <f t="shared" si="4"/>
        <v>2245362.4700000002</v>
      </c>
    </row>
    <row r="307" spans="1:15" s="2" customFormat="1" ht="15.6" x14ac:dyDescent="0.3">
      <c r="A307" s="65" t="s">
        <v>610</v>
      </c>
      <c r="B307" s="61" t="s">
        <v>611</v>
      </c>
      <c r="C307" s="62">
        <v>161584.80000000002</v>
      </c>
      <c r="D307" s="62">
        <v>48828</v>
      </c>
      <c r="E307" s="62">
        <v>2474.96</v>
      </c>
      <c r="F307" s="62">
        <v>4948.7299999999996</v>
      </c>
      <c r="G307" s="62">
        <v>2872.43</v>
      </c>
      <c r="H307" s="62">
        <v>731.32</v>
      </c>
      <c r="I307" s="62">
        <v>2318.1999999999998</v>
      </c>
      <c r="J307" s="62">
        <v>427.14</v>
      </c>
      <c r="K307" s="62">
        <v>257.67</v>
      </c>
      <c r="L307" s="63">
        <v>0</v>
      </c>
      <c r="M307" s="63">
        <v>2225.1999999999998</v>
      </c>
      <c r="N307" s="62">
        <v>0</v>
      </c>
      <c r="O307" s="64">
        <f t="shared" si="4"/>
        <v>226668.45000000007</v>
      </c>
    </row>
    <row r="308" spans="1:15" s="2" customFormat="1" ht="15.6" x14ac:dyDescent="0.3">
      <c r="A308" s="65" t="s">
        <v>612</v>
      </c>
      <c r="B308" s="61" t="s">
        <v>613</v>
      </c>
      <c r="C308" s="62">
        <v>595893.3600000001</v>
      </c>
      <c r="D308" s="62">
        <v>95966.41</v>
      </c>
      <c r="E308" s="62">
        <v>7800.2</v>
      </c>
      <c r="F308" s="62">
        <v>8000.4399999999987</v>
      </c>
      <c r="G308" s="62">
        <v>17210.650000000001</v>
      </c>
      <c r="H308" s="62">
        <v>2688.95</v>
      </c>
      <c r="I308" s="62">
        <v>13734.43</v>
      </c>
      <c r="J308" s="62">
        <v>868.38</v>
      </c>
      <c r="K308" s="62">
        <v>1535.54</v>
      </c>
      <c r="L308" s="63">
        <v>35193</v>
      </c>
      <c r="M308" s="63">
        <v>3688.49</v>
      </c>
      <c r="N308" s="62">
        <v>0</v>
      </c>
      <c r="O308" s="64">
        <f t="shared" si="4"/>
        <v>782579.85000000009</v>
      </c>
    </row>
    <row r="309" spans="1:15" s="2" customFormat="1" ht="15.6" x14ac:dyDescent="0.3">
      <c r="A309" s="65" t="s">
        <v>614</v>
      </c>
      <c r="B309" s="61" t="s">
        <v>615</v>
      </c>
      <c r="C309" s="62">
        <v>378209.41000000003</v>
      </c>
      <c r="D309" s="62">
        <v>169746.69</v>
      </c>
      <c r="E309" s="62">
        <v>5462.9599999999991</v>
      </c>
      <c r="F309" s="62">
        <v>9774.75</v>
      </c>
      <c r="G309" s="62">
        <v>4088.6</v>
      </c>
      <c r="H309" s="62">
        <v>1703.29</v>
      </c>
      <c r="I309" s="62">
        <v>4632.3900000000003</v>
      </c>
      <c r="J309" s="62">
        <v>873.93</v>
      </c>
      <c r="K309" s="62">
        <v>691.26</v>
      </c>
      <c r="L309" s="63">
        <v>23111</v>
      </c>
      <c r="M309" s="63">
        <v>2349.8200000000002</v>
      </c>
      <c r="N309" s="62">
        <v>0</v>
      </c>
      <c r="O309" s="64">
        <f t="shared" si="4"/>
        <v>600644.10000000009</v>
      </c>
    </row>
    <row r="310" spans="1:15" s="2" customFormat="1" ht="15.6" x14ac:dyDescent="0.3">
      <c r="A310" s="65" t="s">
        <v>616</v>
      </c>
      <c r="B310" s="61" t="s">
        <v>617</v>
      </c>
      <c r="C310" s="62">
        <v>452248.15</v>
      </c>
      <c r="D310" s="62">
        <v>65667.679999999993</v>
      </c>
      <c r="E310" s="62">
        <v>5999.6299999999992</v>
      </c>
      <c r="F310" s="62">
        <v>8795.48</v>
      </c>
      <c r="G310" s="62">
        <v>12011.78</v>
      </c>
      <c r="H310" s="62">
        <v>2020.32</v>
      </c>
      <c r="I310" s="62">
        <v>9093.2999999999993</v>
      </c>
      <c r="J310" s="62">
        <v>775.49</v>
      </c>
      <c r="K310" s="62">
        <v>971.33</v>
      </c>
      <c r="L310" s="63">
        <v>12268</v>
      </c>
      <c r="M310" s="63">
        <v>3137.66</v>
      </c>
      <c r="N310" s="62">
        <v>0</v>
      </c>
      <c r="O310" s="64">
        <f t="shared" si="4"/>
        <v>572988.82000000007</v>
      </c>
    </row>
    <row r="311" spans="1:15" s="2" customFormat="1" ht="15.6" x14ac:dyDescent="0.3">
      <c r="A311" s="65" t="s">
        <v>618</v>
      </c>
      <c r="B311" s="61" t="s">
        <v>619</v>
      </c>
      <c r="C311" s="62">
        <v>180104.09</v>
      </c>
      <c r="D311" s="62">
        <v>34138.199999999997</v>
      </c>
      <c r="E311" s="62">
        <v>2550.5</v>
      </c>
      <c r="F311" s="62">
        <v>3441.09</v>
      </c>
      <c r="G311" s="62">
        <v>2770.37</v>
      </c>
      <c r="H311" s="62">
        <v>818.32</v>
      </c>
      <c r="I311" s="62">
        <v>2920.67</v>
      </c>
      <c r="J311" s="62">
        <v>331.64</v>
      </c>
      <c r="K311" s="62">
        <v>415.34</v>
      </c>
      <c r="L311" s="63">
        <v>0</v>
      </c>
      <c r="M311" s="63">
        <v>2213.5100000000002</v>
      </c>
      <c r="N311" s="62">
        <v>0</v>
      </c>
      <c r="O311" s="64">
        <f t="shared" si="4"/>
        <v>229703.73</v>
      </c>
    </row>
    <row r="312" spans="1:15" s="69" customFormat="1" ht="30" x14ac:dyDescent="0.3">
      <c r="A312" s="1" t="s">
        <v>620</v>
      </c>
      <c r="B312" s="3" t="s">
        <v>621</v>
      </c>
      <c r="C312" s="66">
        <v>129933.08</v>
      </c>
      <c r="D312" s="66">
        <v>62944.99</v>
      </c>
      <c r="E312" s="66">
        <v>2006.44</v>
      </c>
      <c r="F312" s="66">
        <v>4149.4500000000007</v>
      </c>
      <c r="G312" s="66">
        <v>1849.32</v>
      </c>
      <c r="H312" s="66">
        <v>587.80999999999995</v>
      </c>
      <c r="I312" s="66">
        <v>1611.81</v>
      </c>
      <c r="J312" s="66">
        <v>347.2</v>
      </c>
      <c r="K312" s="66">
        <v>197</v>
      </c>
      <c r="L312" s="67">
        <v>0</v>
      </c>
      <c r="M312" s="67">
        <v>2116.52</v>
      </c>
      <c r="N312" s="66">
        <v>0</v>
      </c>
      <c r="O312" s="68">
        <f t="shared" si="4"/>
        <v>205743.62000000002</v>
      </c>
    </row>
    <row r="313" spans="1:15" s="2" customFormat="1" ht="15.6" x14ac:dyDescent="0.3">
      <c r="A313" s="65" t="s">
        <v>622</v>
      </c>
      <c r="B313" s="61" t="s">
        <v>623</v>
      </c>
      <c r="C313" s="62">
        <v>526969.01</v>
      </c>
      <c r="D313" s="62">
        <v>260442.2</v>
      </c>
      <c r="E313" s="62">
        <v>6700.0199999999995</v>
      </c>
      <c r="F313" s="62">
        <v>4894.58</v>
      </c>
      <c r="G313" s="62">
        <v>10897.75</v>
      </c>
      <c r="H313" s="62">
        <v>2380.7800000000002</v>
      </c>
      <c r="I313" s="62">
        <v>11022.4</v>
      </c>
      <c r="J313" s="62">
        <v>566.5</v>
      </c>
      <c r="K313" s="62">
        <v>1499.13</v>
      </c>
      <c r="L313" s="63">
        <v>0</v>
      </c>
      <c r="M313" s="63">
        <v>3077.61</v>
      </c>
      <c r="N313" s="62">
        <v>0</v>
      </c>
      <c r="O313" s="64">
        <f t="shared" si="4"/>
        <v>828449.98</v>
      </c>
    </row>
    <row r="314" spans="1:15" s="2" customFormat="1" ht="15.6" x14ac:dyDescent="0.3">
      <c r="A314" s="65" t="s">
        <v>624</v>
      </c>
      <c r="B314" s="61" t="s">
        <v>625</v>
      </c>
      <c r="C314" s="62">
        <v>419667.74</v>
      </c>
      <c r="D314" s="62">
        <v>91264.45</v>
      </c>
      <c r="E314" s="62">
        <v>5807</v>
      </c>
      <c r="F314" s="62">
        <v>7637.35</v>
      </c>
      <c r="G314" s="62">
        <v>12281.34</v>
      </c>
      <c r="H314" s="62">
        <v>1898.94</v>
      </c>
      <c r="I314" s="62">
        <v>9220.1</v>
      </c>
      <c r="J314" s="62">
        <v>737.86</v>
      </c>
      <c r="K314" s="62">
        <v>976.4</v>
      </c>
      <c r="L314" s="63">
        <v>21338</v>
      </c>
      <c r="M314" s="63">
        <v>3162.91</v>
      </c>
      <c r="N314" s="62">
        <v>0</v>
      </c>
      <c r="O314" s="64">
        <f t="shared" si="4"/>
        <v>573992.09</v>
      </c>
    </row>
    <row r="315" spans="1:15" s="2" customFormat="1" ht="15.6" x14ac:dyDescent="0.3">
      <c r="A315" s="65" t="s">
        <v>626</v>
      </c>
      <c r="B315" s="61" t="s">
        <v>627</v>
      </c>
      <c r="C315" s="62">
        <v>1038013.17</v>
      </c>
      <c r="D315" s="62">
        <v>368478.38</v>
      </c>
      <c r="E315" s="62">
        <v>13616.34</v>
      </c>
      <c r="F315" s="62">
        <v>9801.2400000000016</v>
      </c>
      <c r="G315" s="62">
        <v>25048.67</v>
      </c>
      <c r="H315" s="62">
        <v>4723.41</v>
      </c>
      <c r="I315" s="62">
        <v>23241.69</v>
      </c>
      <c r="J315" s="62">
        <v>1234.6199999999999</v>
      </c>
      <c r="K315" s="62">
        <v>2999.66</v>
      </c>
      <c r="L315" s="63">
        <v>0</v>
      </c>
      <c r="M315" s="63">
        <v>4513</v>
      </c>
      <c r="N315" s="62">
        <v>0</v>
      </c>
      <c r="O315" s="64">
        <f t="shared" si="4"/>
        <v>1491670.18</v>
      </c>
    </row>
    <row r="316" spans="1:15" s="2" customFormat="1" ht="15.6" x14ac:dyDescent="0.3">
      <c r="A316" s="65" t="s">
        <v>628</v>
      </c>
      <c r="B316" s="61" t="s">
        <v>629</v>
      </c>
      <c r="C316" s="62">
        <v>420768.69999999995</v>
      </c>
      <c r="D316" s="62">
        <v>228102.86000000002</v>
      </c>
      <c r="E316" s="62">
        <v>5386.42</v>
      </c>
      <c r="F316" s="62">
        <v>5945.8600000000006</v>
      </c>
      <c r="G316" s="62">
        <v>8521.41</v>
      </c>
      <c r="H316" s="62">
        <v>1885.08</v>
      </c>
      <c r="I316" s="62">
        <v>8006.82</v>
      </c>
      <c r="J316" s="62">
        <v>572.86</v>
      </c>
      <c r="K316" s="62">
        <v>1045.99</v>
      </c>
      <c r="L316" s="63">
        <v>0</v>
      </c>
      <c r="M316" s="63">
        <v>2804.99</v>
      </c>
      <c r="N316" s="62">
        <v>0</v>
      </c>
      <c r="O316" s="64">
        <f t="shared" si="4"/>
        <v>683040.98999999987</v>
      </c>
    </row>
    <row r="317" spans="1:15" s="2" customFormat="1" ht="15.6" x14ac:dyDescent="0.3">
      <c r="A317" s="65" t="s">
        <v>630</v>
      </c>
      <c r="B317" s="61" t="s">
        <v>631</v>
      </c>
      <c r="C317" s="62">
        <v>928195.79999999993</v>
      </c>
      <c r="D317" s="62">
        <v>477054.01</v>
      </c>
      <c r="E317" s="62">
        <v>12584.38</v>
      </c>
      <c r="F317" s="62">
        <v>16281</v>
      </c>
      <c r="G317" s="62">
        <v>27578.639999999999</v>
      </c>
      <c r="H317" s="62">
        <v>4188.16</v>
      </c>
      <c r="I317" s="62">
        <v>20489.66</v>
      </c>
      <c r="J317" s="62">
        <v>1636.48</v>
      </c>
      <c r="K317" s="62">
        <v>2162.96</v>
      </c>
      <c r="L317" s="63">
        <v>0</v>
      </c>
      <c r="M317" s="63">
        <v>4681.2</v>
      </c>
      <c r="N317" s="62">
        <v>0</v>
      </c>
      <c r="O317" s="64">
        <f t="shared" si="4"/>
        <v>1494852.2899999996</v>
      </c>
    </row>
    <row r="318" spans="1:15" s="2" customFormat="1" ht="15.6" x14ac:dyDescent="0.3">
      <c r="A318" s="65" t="s">
        <v>632</v>
      </c>
      <c r="B318" s="61" t="s">
        <v>633</v>
      </c>
      <c r="C318" s="62">
        <v>1034409.3200000001</v>
      </c>
      <c r="D318" s="62">
        <v>541551.13</v>
      </c>
      <c r="E318" s="62">
        <v>12977.759999999998</v>
      </c>
      <c r="F318" s="62">
        <v>4275.28</v>
      </c>
      <c r="G318" s="62">
        <v>38258.85</v>
      </c>
      <c r="H318" s="62">
        <v>4710.9799999999996</v>
      </c>
      <c r="I318" s="62">
        <v>29945.31</v>
      </c>
      <c r="J318" s="62">
        <v>833.15</v>
      </c>
      <c r="K318" s="62">
        <v>3323.1</v>
      </c>
      <c r="L318" s="63">
        <v>0</v>
      </c>
      <c r="M318" s="63">
        <v>5792.95</v>
      </c>
      <c r="N318" s="62">
        <v>0</v>
      </c>
      <c r="O318" s="64">
        <f t="shared" si="4"/>
        <v>1676077.8300000003</v>
      </c>
    </row>
    <row r="319" spans="1:15" s="2" customFormat="1" ht="15.6" x14ac:dyDescent="0.3">
      <c r="A319" s="65" t="s">
        <v>634</v>
      </c>
      <c r="B319" s="61" t="s">
        <v>635</v>
      </c>
      <c r="C319" s="62">
        <v>124340.17</v>
      </c>
      <c r="D319" s="62">
        <v>67925</v>
      </c>
      <c r="E319" s="62">
        <v>1962.73</v>
      </c>
      <c r="F319" s="62">
        <v>4931.09</v>
      </c>
      <c r="G319" s="62">
        <v>1277.46</v>
      </c>
      <c r="H319" s="62">
        <v>556.88</v>
      </c>
      <c r="I319" s="62">
        <v>1039.6099999999999</v>
      </c>
      <c r="J319" s="62">
        <v>390.84</v>
      </c>
      <c r="K319" s="62">
        <v>121.35</v>
      </c>
      <c r="L319" s="63">
        <v>0</v>
      </c>
      <c r="M319" s="63">
        <v>2054.61</v>
      </c>
      <c r="N319" s="62">
        <v>0</v>
      </c>
      <c r="O319" s="64">
        <f t="shared" si="4"/>
        <v>204599.73999999996</v>
      </c>
    </row>
    <row r="320" spans="1:15" s="2" customFormat="1" ht="15.6" x14ac:dyDescent="0.3">
      <c r="A320" s="65" t="s">
        <v>636</v>
      </c>
      <c r="B320" s="61" t="s">
        <v>637</v>
      </c>
      <c r="C320" s="62">
        <v>1000840.45</v>
      </c>
      <c r="D320" s="62">
        <v>145191.71000000002</v>
      </c>
      <c r="E320" s="62">
        <v>13217.6</v>
      </c>
      <c r="F320" s="62">
        <v>13315.26</v>
      </c>
      <c r="G320" s="62">
        <v>30007.08</v>
      </c>
      <c r="H320" s="62">
        <v>4526.43</v>
      </c>
      <c r="I320" s="62">
        <v>23340.99</v>
      </c>
      <c r="J320" s="62">
        <v>1443.3</v>
      </c>
      <c r="K320" s="62">
        <v>2607.35</v>
      </c>
      <c r="L320" s="63">
        <v>0</v>
      </c>
      <c r="M320" s="63">
        <v>4923.2700000000004</v>
      </c>
      <c r="N320" s="62">
        <v>0</v>
      </c>
      <c r="O320" s="64">
        <f t="shared" si="4"/>
        <v>1239413.4400000002</v>
      </c>
    </row>
    <row r="321" spans="1:15" s="2" customFormat="1" ht="15.6" x14ac:dyDescent="0.3">
      <c r="A321" s="65" t="s">
        <v>638</v>
      </c>
      <c r="B321" s="61" t="s">
        <v>639</v>
      </c>
      <c r="C321" s="62">
        <v>140870.31999999998</v>
      </c>
      <c r="D321" s="62">
        <v>52700.800000000003</v>
      </c>
      <c r="E321" s="62">
        <v>2265.8199999999997</v>
      </c>
      <c r="F321" s="62">
        <v>5383.97</v>
      </c>
      <c r="G321" s="62">
        <v>1896.33</v>
      </c>
      <c r="H321" s="62">
        <v>636.17999999999995</v>
      </c>
      <c r="I321" s="62">
        <v>1471.6</v>
      </c>
      <c r="J321" s="62">
        <v>436.48</v>
      </c>
      <c r="K321" s="62">
        <v>159.30000000000001</v>
      </c>
      <c r="L321" s="63">
        <v>0</v>
      </c>
      <c r="M321" s="63">
        <v>2120.2399999999998</v>
      </c>
      <c r="N321" s="62">
        <v>0</v>
      </c>
      <c r="O321" s="64">
        <f t="shared" si="4"/>
        <v>207941.03999999998</v>
      </c>
    </row>
    <row r="322" spans="1:15" s="2" customFormat="1" ht="15.6" x14ac:dyDescent="0.3">
      <c r="A322" s="65" t="s">
        <v>640</v>
      </c>
      <c r="B322" s="61" t="s">
        <v>641</v>
      </c>
      <c r="C322" s="62">
        <v>239800.03</v>
      </c>
      <c r="D322" s="62">
        <v>118766.3</v>
      </c>
      <c r="E322" s="62">
        <v>3204.2799999999997</v>
      </c>
      <c r="F322" s="62">
        <v>4848.4000000000005</v>
      </c>
      <c r="G322" s="62">
        <v>4469.0200000000004</v>
      </c>
      <c r="H322" s="62">
        <v>1073.92</v>
      </c>
      <c r="I322" s="62">
        <v>4018.51</v>
      </c>
      <c r="J322" s="62">
        <v>502.82</v>
      </c>
      <c r="K322" s="62">
        <v>499.28</v>
      </c>
      <c r="L322" s="63">
        <v>25132</v>
      </c>
      <c r="M322" s="63">
        <v>2392.6</v>
      </c>
      <c r="N322" s="62">
        <v>0</v>
      </c>
      <c r="O322" s="64">
        <f t="shared" si="4"/>
        <v>404707.16000000009</v>
      </c>
    </row>
    <row r="323" spans="1:15" s="2" customFormat="1" ht="15.6" x14ac:dyDescent="0.3">
      <c r="A323" s="65" t="s">
        <v>642</v>
      </c>
      <c r="B323" s="61" t="s">
        <v>643</v>
      </c>
      <c r="C323" s="62">
        <v>228389.37</v>
      </c>
      <c r="D323" s="62">
        <v>71075.63</v>
      </c>
      <c r="E323" s="62">
        <v>3306.7299999999996</v>
      </c>
      <c r="F323" s="62">
        <v>5985.13</v>
      </c>
      <c r="G323" s="62">
        <v>5046</v>
      </c>
      <c r="H323" s="62">
        <v>1028.21</v>
      </c>
      <c r="I323" s="62">
        <v>3822.74</v>
      </c>
      <c r="J323" s="62">
        <v>521.72</v>
      </c>
      <c r="K323" s="62">
        <v>413.07</v>
      </c>
      <c r="L323" s="63">
        <v>0</v>
      </c>
      <c r="M323" s="63">
        <v>2430.86</v>
      </c>
      <c r="N323" s="62">
        <v>0</v>
      </c>
      <c r="O323" s="64">
        <f t="shared" si="4"/>
        <v>322019.45999999996</v>
      </c>
    </row>
    <row r="324" spans="1:15" s="2" customFormat="1" ht="15.6" x14ac:dyDescent="0.3">
      <c r="A324" s="65" t="s">
        <v>644</v>
      </c>
      <c r="B324" s="61" t="s">
        <v>645</v>
      </c>
      <c r="C324" s="62">
        <v>166227.58000000002</v>
      </c>
      <c r="D324" s="62">
        <v>93286.650000000009</v>
      </c>
      <c r="E324" s="62">
        <v>2618.4299999999998</v>
      </c>
      <c r="F324" s="62">
        <v>5363.92</v>
      </c>
      <c r="G324" s="62">
        <v>1885.07</v>
      </c>
      <c r="H324" s="62">
        <v>758.49</v>
      </c>
      <c r="I324" s="62">
        <v>1853.31</v>
      </c>
      <c r="J324" s="62">
        <v>549.26</v>
      </c>
      <c r="K324" s="62">
        <v>249.52</v>
      </c>
      <c r="L324" s="63">
        <v>6099</v>
      </c>
      <c r="M324" s="63">
        <v>2122.37</v>
      </c>
      <c r="N324" s="62">
        <v>0</v>
      </c>
      <c r="O324" s="64">
        <f t="shared" si="4"/>
        <v>281013.60000000003</v>
      </c>
    </row>
    <row r="325" spans="1:15" s="2" customFormat="1" ht="15.6" x14ac:dyDescent="0.3">
      <c r="A325" s="65" t="s">
        <v>646</v>
      </c>
      <c r="B325" s="61" t="s">
        <v>647</v>
      </c>
      <c r="C325" s="62">
        <v>184902.93</v>
      </c>
      <c r="D325" s="62">
        <v>100146.54000000001</v>
      </c>
      <c r="E325" s="62">
        <v>2695.2599999999998</v>
      </c>
      <c r="F325" s="62">
        <v>5325.57</v>
      </c>
      <c r="G325" s="62">
        <v>3241.64</v>
      </c>
      <c r="H325" s="62">
        <v>829.93</v>
      </c>
      <c r="I325" s="62">
        <v>2636.1</v>
      </c>
      <c r="J325" s="62">
        <v>470.52</v>
      </c>
      <c r="K325" s="62">
        <v>299.01</v>
      </c>
      <c r="L325" s="63">
        <v>0</v>
      </c>
      <c r="M325" s="63">
        <v>2260.27</v>
      </c>
      <c r="N325" s="62">
        <v>0</v>
      </c>
      <c r="O325" s="64">
        <f t="shared" si="4"/>
        <v>302807.77</v>
      </c>
    </row>
    <row r="326" spans="1:15" s="2" customFormat="1" ht="15.6" x14ac:dyDescent="0.3">
      <c r="A326" s="65" t="s">
        <v>648</v>
      </c>
      <c r="B326" s="61" t="s">
        <v>649</v>
      </c>
      <c r="C326" s="62">
        <v>11823137.15</v>
      </c>
      <c r="D326" s="62">
        <v>2271219.34</v>
      </c>
      <c r="E326" s="62">
        <v>145171.48000000001</v>
      </c>
      <c r="F326" s="62">
        <v>11971.210000000006</v>
      </c>
      <c r="G326" s="62">
        <v>126086.77</v>
      </c>
      <c r="H326" s="62">
        <v>54247.14</v>
      </c>
      <c r="I326" s="62">
        <v>221286.75</v>
      </c>
      <c r="J326" s="62">
        <v>8229</v>
      </c>
      <c r="K326" s="62">
        <v>40130.32</v>
      </c>
      <c r="L326" s="63">
        <v>0</v>
      </c>
      <c r="M326" s="63">
        <v>15153.55</v>
      </c>
      <c r="N326" s="62">
        <v>0</v>
      </c>
      <c r="O326" s="64">
        <f t="shared" si="4"/>
        <v>14716632.710000003</v>
      </c>
    </row>
    <row r="327" spans="1:15" s="2" customFormat="1" ht="15.6" x14ac:dyDescent="0.3">
      <c r="A327" s="65" t="s">
        <v>650</v>
      </c>
      <c r="B327" s="61" t="s">
        <v>651</v>
      </c>
      <c r="C327" s="62">
        <v>111122.64000000001</v>
      </c>
      <c r="D327" s="62">
        <v>24797</v>
      </c>
      <c r="E327" s="62">
        <v>1629.01</v>
      </c>
      <c r="F327" s="62">
        <v>2998.27</v>
      </c>
      <c r="G327" s="62">
        <v>2518.5500000000002</v>
      </c>
      <c r="H327" s="62">
        <v>501.26</v>
      </c>
      <c r="I327" s="62">
        <v>1897.78</v>
      </c>
      <c r="J327" s="62">
        <v>263.93</v>
      </c>
      <c r="K327" s="62">
        <v>197.18</v>
      </c>
      <c r="L327" s="63">
        <v>0</v>
      </c>
      <c r="M327" s="63">
        <v>2184.54</v>
      </c>
      <c r="N327" s="62">
        <v>0</v>
      </c>
      <c r="O327" s="64">
        <f t="shared" si="4"/>
        <v>148110.16</v>
      </c>
    </row>
    <row r="328" spans="1:15" s="2" customFormat="1" ht="15.6" x14ac:dyDescent="0.3">
      <c r="A328" s="65" t="s">
        <v>652</v>
      </c>
      <c r="B328" s="61" t="s">
        <v>653</v>
      </c>
      <c r="C328" s="62">
        <v>96089.250000000015</v>
      </c>
      <c r="D328" s="62">
        <v>26878</v>
      </c>
      <c r="E328" s="62">
        <v>1475.32</v>
      </c>
      <c r="F328" s="62">
        <v>3084.5</v>
      </c>
      <c r="G328" s="62">
        <v>1807.41</v>
      </c>
      <c r="H328" s="62">
        <v>434.07</v>
      </c>
      <c r="I328" s="62">
        <v>1378.17</v>
      </c>
      <c r="J328" s="62">
        <v>257.73</v>
      </c>
      <c r="K328" s="62">
        <v>143.16</v>
      </c>
      <c r="L328" s="63">
        <v>0</v>
      </c>
      <c r="M328" s="63">
        <v>2113.86</v>
      </c>
      <c r="N328" s="62">
        <v>0</v>
      </c>
      <c r="O328" s="64">
        <f t="shared" si="4"/>
        <v>133661.47000000003</v>
      </c>
    </row>
    <row r="329" spans="1:15" s="2" customFormat="1" ht="15.6" x14ac:dyDescent="0.3">
      <c r="A329" s="65" t="s">
        <v>654</v>
      </c>
      <c r="B329" s="61" t="s">
        <v>655</v>
      </c>
      <c r="C329" s="62">
        <v>143021.24</v>
      </c>
      <c r="D329" s="62">
        <v>48717.05</v>
      </c>
      <c r="E329" s="62">
        <v>2115.9</v>
      </c>
      <c r="F329" s="62">
        <v>4068.8399999999997</v>
      </c>
      <c r="G329" s="62">
        <v>1929.18</v>
      </c>
      <c r="H329" s="62">
        <v>644.75</v>
      </c>
      <c r="I329" s="62">
        <v>1830.78</v>
      </c>
      <c r="J329" s="62">
        <v>354.53</v>
      </c>
      <c r="K329" s="62">
        <v>240.56</v>
      </c>
      <c r="L329" s="63">
        <v>0</v>
      </c>
      <c r="M329" s="63">
        <v>2125.8200000000002</v>
      </c>
      <c r="N329" s="62">
        <v>0</v>
      </c>
      <c r="O329" s="64">
        <f t="shared" ref="O329:O392" si="5">SUM(C329:N329)</f>
        <v>205048.64999999997</v>
      </c>
    </row>
    <row r="330" spans="1:15" s="2" customFormat="1" ht="15.6" x14ac:dyDescent="0.3">
      <c r="A330" s="65" t="s">
        <v>656</v>
      </c>
      <c r="B330" s="61" t="s">
        <v>657</v>
      </c>
      <c r="C330" s="62">
        <v>144128.97999999998</v>
      </c>
      <c r="D330" s="62">
        <v>56086</v>
      </c>
      <c r="E330" s="62">
        <v>2319.41</v>
      </c>
      <c r="F330" s="62">
        <v>5563.95</v>
      </c>
      <c r="G330" s="62">
        <v>2084.67</v>
      </c>
      <c r="H330" s="62">
        <v>649.96</v>
      </c>
      <c r="I330" s="62">
        <v>1532.66</v>
      </c>
      <c r="J330" s="62">
        <v>449.69</v>
      </c>
      <c r="K330" s="62">
        <v>158.97</v>
      </c>
      <c r="L330" s="63">
        <v>0</v>
      </c>
      <c r="M330" s="63">
        <v>2135.12</v>
      </c>
      <c r="N330" s="62">
        <v>0</v>
      </c>
      <c r="O330" s="64">
        <f t="shared" si="5"/>
        <v>215109.41</v>
      </c>
    </row>
    <row r="331" spans="1:15" s="2" customFormat="1" ht="15.6" x14ac:dyDescent="0.3">
      <c r="A331" s="65" t="s">
        <v>658</v>
      </c>
      <c r="B331" s="61" t="s">
        <v>659</v>
      </c>
      <c r="C331" s="62">
        <v>249515.77000000002</v>
      </c>
      <c r="D331" s="62">
        <v>44937.4</v>
      </c>
      <c r="E331" s="62">
        <v>3486.56</v>
      </c>
      <c r="F331" s="62">
        <v>5844.44</v>
      </c>
      <c r="G331" s="62">
        <v>6207.01</v>
      </c>
      <c r="H331" s="62">
        <v>1119.1600000000001</v>
      </c>
      <c r="I331" s="62">
        <v>4687.5</v>
      </c>
      <c r="J331" s="62">
        <v>505.31</v>
      </c>
      <c r="K331" s="62">
        <v>486.18</v>
      </c>
      <c r="L331" s="63">
        <v>0</v>
      </c>
      <c r="M331" s="63">
        <v>2565.0500000000002</v>
      </c>
      <c r="N331" s="62">
        <v>0</v>
      </c>
      <c r="O331" s="64">
        <f t="shared" si="5"/>
        <v>319354.38</v>
      </c>
    </row>
    <row r="332" spans="1:15" s="2" customFormat="1" ht="15.6" x14ac:dyDescent="0.3">
      <c r="A332" s="65" t="s">
        <v>660</v>
      </c>
      <c r="B332" s="61" t="s">
        <v>661</v>
      </c>
      <c r="C332" s="62">
        <v>4868607.43</v>
      </c>
      <c r="D332" s="62">
        <v>1964416.56</v>
      </c>
      <c r="E332" s="62">
        <v>59344.82</v>
      </c>
      <c r="F332" s="62">
        <v>35744.109999999993</v>
      </c>
      <c r="G332" s="62">
        <v>124076.91</v>
      </c>
      <c r="H332" s="62">
        <v>21972.6</v>
      </c>
      <c r="I332" s="62">
        <v>112027.24</v>
      </c>
      <c r="J332" s="62">
        <v>5139.63</v>
      </c>
      <c r="K332" s="62">
        <v>14113.43</v>
      </c>
      <c r="L332" s="63">
        <v>0</v>
      </c>
      <c r="M332" s="63">
        <v>14734.79</v>
      </c>
      <c r="N332" s="62">
        <v>0</v>
      </c>
      <c r="O332" s="64">
        <f t="shared" si="5"/>
        <v>7220177.5200000005</v>
      </c>
    </row>
    <row r="333" spans="1:15" s="2" customFormat="1" ht="15.6" x14ac:dyDescent="0.3">
      <c r="A333" s="65" t="s">
        <v>662</v>
      </c>
      <c r="B333" s="61" t="s">
        <v>663</v>
      </c>
      <c r="C333" s="62">
        <v>999764.69</v>
      </c>
      <c r="D333" s="62">
        <v>195318.36</v>
      </c>
      <c r="E333" s="62">
        <v>12929.02</v>
      </c>
      <c r="F333" s="62">
        <v>13451.68</v>
      </c>
      <c r="G333" s="62">
        <v>31378.54</v>
      </c>
      <c r="H333" s="62">
        <v>4497.42</v>
      </c>
      <c r="I333" s="62">
        <v>23842.080000000002</v>
      </c>
      <c r="J333" s="62">
        <v>1397.7</v>
      </c>
      <c r="K333" s="62">
        <v>2553.08</v>
      </c>
      <c r="L333" s="63">
        <v>16984</v>
      </c>
      <c r="M333" s="63">
        <v>5096.25</v>
      </c>
      <c r="N333" s="62">
        <v>0</v>
      </c>
      <c r="O333" s="64">
        <f t="shared" si="5"/>
        <v>1307212.8199999998</v>
      </c>
    </row>
    <row r="334" spans="1:15" s="2" customFormat="1" ht="15.6" x14ac:dyDescent="0.3">
      <c r="A334" s="65" t="s">
        <v>664</v>
      </c>
      <c r="B334" s="61" t="s">
        <v>665</v>
      </c>
      <c r="C334" s="62">
        <v>498378.77999999997</v>
      </c>
      <c r="D334" s="62">
        <v>157332.65</v>
      </c>
      <c r="E334" s="62">
        <v>6789.41</v>
      </c>
      <c r="F334" s="62">
        <v>10629.68</v>
      </c>
      <c r="G334" s="62">
        <v>13257.85</v>
      </c>
      <c r="H334" s="62">
        <v>2233.4899999999998</v>
      </c>
      <c r="I334" s="62">
        <v>9850.7800000000007</v>
      </c>
      <c r="J334" s="62">
        <v>983.75</v>
      </c>
      <c r="K334" s="62">
        <v>1021.71</v>
      </c>
      <c r="L334" s="63">
        <v>0</v>
      </c>
      <c r="M334" s="63">
        <v>3268.66</v>
      </c>
      <c r="N334" s="62">
        <v>0</v>
      </c>
      <c r="O334" s="64">
        <f t="shared" si="5"/>
        <v>703746.76</v>
      </c>
    </row>
    <row r="335" spans="1:15" s="2" customFormat="1" ht="15.6" x14ac:dyDescent="0.3">
      <c r="A335" s="65" t="s">
        <v>666</v>
      </c>
      <c r="B335" s="61" t="s">
        <v>667</v>
      </c>
      <c r="C335" s="62">
        <v>2398964.7600000002</v>
      </c>
      <c r="D335" s="62">
        <v>789931.74</v>
      </c>
      <c r="E335" s="62">
        <v>32039.32</v>
      </c>
      <c r="F335" s="62">
        <v>45418.979999999996</v>
      </c>
      <c r="G335" s="62">
        <v>39678.53</v>
      </c>
      <c r="H335" s="62">
        <v>10750.33</v>
      </c>
      <c r="I335" s="62">
        <v>39019.129999999997</v>
      </c>
      <c r="J335" s="62">
        <v>4234.12</v>
      </c>
      <c r="K335" s="62">
        <v>5269.08</v>
      </c>
      <c r="L335" s="63">
        <v>0</v>
      </c>
      <c r="M335" s="63">
        <v>6039.27</v>
      </c>
      <c r="N335" s="62">
        <v>0</v>
      </c>
      <c r="O335" s="64">
        <f t="shared" si="5"/>
        <v>3371345.26</v>
      </c>
    </row>
    <row r="336" spans="1:15" s="2" customFormat="1" ht="15.6" x14ac:dyDescent="0.3">
      <c r="A336" s="65" t="s">
        <v>668</v>
      </c>
      <c r="B336" s="61" t="s">
        <v>669</v>
      </c>
      <c r="C336" s="62">
        <v>163440.07999999999</v>
      </c>
      <c r="D336" s="62">
        <v>41064</v>
      </c>
      <c r="E336" s="62">
        <v>2429.2799999999997</v>
      </c>
      <c r="F336" s="62">
        <v>4335.58</v>
      </c>
      <c r="G336" s="62">
        <v>3764.53</v>
      </c>
      <c r="H336" s="62">
        <v>739.83</v>
      </c>
      <c r="I336" s="62">
        <v>2850.48</v>
      </c>
      <c r="J336" s="62">
        <v>378.47</v>
      </c>
      <c r="K336" s="62">
        <v>301.27999999999997</v>
      </c>
      <c r="L336" s="63">
        <v>3186</v>
      </c>
      <c r="M336" s="63">
        <v>2309.16</v>
      </c>
      <c r="N336" s="62">
        <v>0</v>
      </c>
      <c r="O336" s="64">
        <f t="shared" si="5"/>
        <v>224798.68999999997</v>
      </c>
    </row>
    <row r="337" spans="1:15" s="2" customFormat="1" ht="15.6" x14ac:dyDescent="0.3">
      <c r="A337" s="65" t="s">
        <v>670</v>
      </c>
      <c r="B337" s="61" t="s">
        <v>671</v>
      </c>
      <c r="C337" s="62">
        <v>170313.24000000002</v>
      </c>
      <c r="D337" s="62">
        <v>77034.12</v>
      </c>
      <c r="E337" s="62">
        <v>2536.92</v>
      </c>
      <c r="F337" s="62">
        <v>5051.42</v>
      </c>
      <c r="G337" s="62">
        <v>2990.66</v>
      </c>
      <c r="H337" s="62">
        <v>766.9</v>
      </c>
      <c r="I337" s="62">
        <v>2414.87</v>
      </c>
      <c r="J337" s="62">
        <v>430.24</v>
      </c>
      <c r="K337" s="62">
        <v>273.52</v>
      </c>
      <c r="L337" s="63">
        <v>0</v>
      </c>
      <c r="M337" s="63">
        <v>2232.64</v>
      </c>
      <c r="N337" s="62">
        <v>0</v>
      </c>
      <c r="O337" s="64">
        <f t="shared" si="5"/>
        <v>264044.53000000003</v>
      </c>
    </row>
    <row r="338" spans="1:15" s="2" customFormat="1" ht="15.6" x14ac:dyDescent="0.3">
      <c r="A338" s="65" t="s">
        <v>672</v>
      </c>
      <c r="B338" s="61" t="s">
        <v>673</v>
      </c>
      <c r="C338" s="62">
        <v>403134.57999999996</v>
      </c>
      <c r="D338" s="62">
        <v>55846</v>
      </c>
      <c r="E338" s="62">
        <v>5572.81</v>
      </c>
      <c r="F338" s="62">
        <v>7558.7199999999993</v>
      </c>
      <c r="G338" s="62">
        <v>11087.71</v>
      </c>
      <c r="H338" s="62">
        <v>1822.2</v>
      </c>
      <c r="I338" s="62">
        <v>8586.6200000000008</v>
      </c>
      <c r="J338" s="62">
        <v>727.56</v>
      </c>
      <c r="K338" s="62">
        <v>919.62</v>
      </c>
      <c r="L338" s="63">
        <v>0</v>
      </c>
      <c r="M338" s="63">
        <v>3067.78</v>
      </c>
      <c r="N338" s="62">
        <v>0</v>
      </c>
      <c r="O338" s="64">
        <f t="shared" si="5"/>
        <v>498323.6</v>
      </c>
    </row>
    <row r="339" spans="1:15" s="2" customFormat="1" ht="15.6" x14ac:dyDescent="0.3">
      <c r="A339" s="65" t="s">
        <v>674</v>
      </c>
      <c r="B339" s="61" t="s">
        <v>675</v>
      </c>
      <c r="C339" s="62">
        <v>211046.35</v>
      </c>
      <c r="D339" s="62">
        <v>120156.17</v>
      </c>
      <c r="E339" s="62">
        <v>2896.5299999999997</v>
      </c>
      <c r="F339" s="62">
        <v>5250.8600000000006</v>
      </c>
      <c r="G339" s="62">
        <v>2538.7600000000002</v>
      </c>
      <c r="H339" s="62">
        <v>939.57</v>
      </c>
      <c r="I339" s="62">
        <v>2665.49</v>
      </c>
      <c r="J339" s="62">
        <v>430.29</v>
      </c>
      <c r="K339" s="62">
        <v>380.28</v>
      </c>
      <c r="L339" s="63">
        <v>0</v>
      </c>
      <c r="M339" s="63">
        <v>2187.1999999999998</v>
      </c>
      <c r="N339" s="62">
        <v>0</v>
      </c>
      <c r="O339" s="64">
        <f t="shared" si="5"/>
        <v>348491.50000000006</v>
      </c>
    </row>
    <row r="340" spans="1:15" s="2" customFormat="1" ht="15.6" x14ac:dyDescent="0.3">
      <c r="A340" s="65" t="s">
        <v>676</v>
      </c>
      <c r="B340" s="61" t="s">
        <v>677</v>
      </c>
      <c r="C340" s="62">
        <v>74483.880000000019</v>
      </c>
      <c r="D340" s="62">
        <v>35139.369999999995</v>
      </c>
      <c r="E340" s="62">
        <v>1182.8999999999999</v>
      </c>
      <c r="F340" s="62">
        <v>2694.95</v>
      </c>
      <c r="G340" s="62">
        <v>948.89</v>
      </c>
      <c r="H340" s="62">
        <v>336.33</v>
      </c>
      <c r="I340" s="62">
        <v>801.92</v>
      </c>
      <c r="J340" s="62">
        <v>222.28</v>
      </c>
      <c r="K340" s="62">
        <v>93.49</v>
      </c>
      <c r="L340" s="63">
        <v>2338</v>
      </c>
      <c r="M340" s="63">
        <v>2025.38</v>
      </c>
      <c r="N340" s="62">
        <v>0</v>
      </c>
      <c r="O340" s="64">
        <f t="shared" si="5"/>
        <v>120267.39000000001</v>
      </c>
    </row>
    <row r="341" spans="1:15" s="2" customFormat="1" ht="15.6" x14ac:dyDescent="0.3">
      <c r="A341" s="65" t="s">
        <v>678</v>
      </c>
      <c r="B341" s="61" t="s">
        <v>679</v>
      </c>
      <c r="C341" s="62">
        <v>936673.79999999993</v>
      </c>
      <c r="D341" s="62">
        <v>152858.16</v>
      </c>
      <c r="E341" s="62">
        <v>11926.49</v>
      </c>
      <c r="F341" s="62">
        <v>0</v>
      </c>
      <c r="G341" s="62">
        <v>8348.23</v>
      </c>
      <c r="H341" s="62">
        <v>4318.03</v>
      </c>
      <c r="I341" s="62">
        <v>17437.669999999998</v>
      </c>
      <c r="J341" s="62">
        <v>605.79</v>
      </c>
      <c r="K341" s="62">
        <v>3331.86</v>
      </c>
      <c r="L341" s="63">
        <v>7727</v>
      </c>
      <c r="M341" s="63">
        <v>2801.53</v>
      </c>
      <c r="N341" s="62">
        <v>0</v>
      </c>
      <c r="O341" s="64">
        <f t="shared" si="5"/>
        <v>1146028.56</v>
      </c>
    </row>
    <row r="342" spans="1:15" s="2" customFormat="1" ht="30" x14ac:dyDescent="0.3">
      <c r="A342" s="1" t="s">
        <v>680</v>
      </c>
      <c r="B342" s="3" t="s">
        <v>681</v>
      </c>
      <c r="C342" s="66">
        <v>3798152.23</v>
      </c>
      <c r="D342" s="66">
        <v>376542.86</v>
      </c>
      <c r="E342" s="66">
        <v>48597.23</v>
      </c>
      <c r="F342" s="66">
        <v>43252.51</v>
      </c>
      <c r="G342" s="66">
        <v>129560.37</v>
      </c>
      <c r="H342" s="66">
        <v>17119.66</v>
      </c>
      <c r="I342" s="66">
        <v>98548.71</v>
      </c>
      <c r="J342" s="66">
        <v>4841.7700000000004</v>
      </c>
      <c r="K342" s="66">
        <v>10221.32</v>
      </c>
      <c r="L342" s="67">
        <v>0</v>
      </c>
      <c r="M342" s="67">
        <v>15355.76</v>
      </c>
      <c r="N342" s="66">
        <v>0</v>
      </c>
      <c r="O342" s="68">
        <f t="shared" si="5"/>
        <v>4542192.42</v>
      </c>
    </row>
    <row r="343" spans="1:15" s="2" customFormat="1" ht="15.6" x14ac:dyDescent="0.3">
      <c r="A343" s="65" t="s">
        <v>682</v>
      </c>
      <c r="B343" s="61" t="s">
        <v>683</v>
      </c>
      <c r="C343" s="62">
        <v>159688.24999999997</v>
      </c>
      <c r="D343" s="62">
        <v>50524.2</v>
      </c>
      <c r="E343" s="62">
        <v>2485.85</v>
      </c>
      <c r="F343" s="62">
        <v>5278.4</v>
      </c>
      <c r="G343" s="62">
        <v>2236.31</v>
      </c>
      <c r="H343" s="62">
        <v>722.01</v>
      </c>
      <c r="I343" s="62">
        <v>1922.84</v>
      </c>
      <c r="J343" s="62">
        <v>438.02</v>
      </c>
      <c r="K343" s="62">
        <v>231.56</v>
      </c>
      <c r="L343" s="63">
        <v>2989</v>
      </c>
      <c r="M343" s="63">
        <v>2156.64</v>
      </c>
      <c r="N343" s="62">
        <v>0</v>
      </c>
      <c r="O343" s="64">
        <f t="shared" si="5"/>
        <v>228673.07999999996</v>
      </c>
    </row>
    <row r="344" spans="1:15" s="2" customFormat="1" ht="15.6" x14ac:dyDescent="0.3">
      <c r="A344" s="65" t="s">
        <v>684</v>
      </c>
      <c r="B344" s="61" t="s">
        <v>685</v>
      </c>
      <c r="C344" s="62">
        <v>394139.03</v>
      </c>
      <c r="D344" s="62">
        <v>138206.20000000001</v>
      </c>
      <c r="E344" s="62">
        <v>5391.6</v>
      </c>
      <c r="F344" s="62">
        <v>6810.7300000000014</v>
      </c>
      <c r="G344" s="62">
        <v>4351.67</v>
      </c>
      <c r="H344" s="62">
        <v>1782.75</v>
      </c>
      <c r="I344" s="62">
        <v>5751.42</v>
      </c>
      <c r="J344" s="62">
        <v>682.04</v>
      </c>
      <c r="K344" s="62">
        <v>934.3</v>
      </c>
      <c r="L344" s="63">
        <v>8655</v>
      </c>
      <c r="M344" s="63">
        <v>2377.19</v>
      </c>
      <c r="N344" s="62">
        <v>0</v>
      </c>
      <c r="O344" s="64">
        <f t="shared" si="5"/>
        <v>569081.93000000005</v>
      </c>
    </row>
    <row r="345" spans="1:15" s="2" customFormat="1" ht="15.6" x14ac:dyDescent="0.3">
      <c r="A345" s="65" t="s">
        <v>686</v>
      </c>
      <c r="B345" s="61" t="s">
        <v>687</v>
      </c>
      <c r="C345" s="62">
        <v>714729.42</v>
      </c>
      <c r="D345" s="62">
        <v>101844.07</v>
      </c>
      <c r="E345" s="62">
        <v>9233.64</v>
      </c>
      <c r="F345" s="62">
        <v>8768.43</v>
      </c>
      <c r="G345" s="62">
        <v>14913.41</v>
      </c>
      <c r="H345" s="62">
        <v>3221.51</v>
      </c>
      <c r="I345" s="62">
        <v>14069.25</v>
      </c>
      <c r="J345" s="62">
        <v>924.55</v>
      </c>
      <c r="K345" s="62">
        <v>1890.54</v>
      </c>
      <c r="L345" s="63">
        <v>0</v>
      </c>
      <c r="M345" s="63">
        <v>3418.52</v>
      </c>
      <c r="N345" s="62">
        <v>0</v>
      </c>
      <c r="O345" s="64">
        <f t="shared" si="5"/>
        <v>873013.3400000002</v>
      </c>
    </row>
    <row r="346" spans="1:15" s="2" customFormat="1" ht="15.6" x14ac:dyDescent="0.3">
      <c r="A346" s="65" t="s">
        <v>688</v>
      </c>
      <c r="B346" s="61" t="s">
        <v>689</v>
      </c>
      <c r="C346" s="62">
        <v>1337551.0299999998</v>
      </c>
      <c r="D346" s="62">
        <v>612755.81000000006</v>
      </c>
      <c r="E346" s="62">
        <v>16598.599999999999</v>
      </c>
      <c r="F346" s="62">
        <v>7762.6399999999994</v>
      </c>
      <c r="G346" s="62">
        <v>25989.71</v>
      </c>
      <c r="H346" s="62">
        <v>6054.69</v>
      </c>
      <c r="I346" s="62">
        <v>28494.28</v>
      </c>
      <c r="J346" s="62">
        <v>1117.98</v>
      </c>
      <c r="K346" s="62">
        <v>4102.04</v>
      </c>
      <c r="L346" s="63">
        <v>0</v>
      </c>
      <c r="M346" s="63">
        <v>4679.34</v>
      </c>
      <c r="N346" s="62">
        <v>0</v>
      </c>
      <c r="O346" s="64">
        <f t="shared" si="5"/>
        <v>2045106.1199999999</v>
      </c>
    </row>
    <row r="347" spans="1:15" s="2" customFormat="1" ht="30" x14ac:dyDescent="0.3">
      <c r="A347" s="1" t="s">
        <v>690</v>
      </c>
      <c r="B347" s="3" t="s">
        <v>691</v>
      </c>
      <c r="C347" s="66">
        <v>550395.71</v>
      </c>
      <c r="D347" s="66">
        <v>262038.43</v>
      </c>
      <c r="E347" s="66">
        <v>5716.51</v>
      </c>
      <c r="F347" s="66">
        <v>9027.33</v>
      </c>
      <c r="G347" s="66">
        <v>10994.27</v>
      </c>
      <c r="H347" s="66">
        <v>2411.1999999999998</v>
      </c>
      <c r="I347" s="66">
        <v>9087.31</v>
      </c>
      <c r="J347" s="66">
        <v>994.53</v>
      </c>
      <c r="K347" s="66">
        <v>1025.43</v>
      </c>
      <c r="L347" s="67">
        <v>0</v>
      </c>
      <c r="M347" s="67">
        <v>3082.93</v>
      </c>
      <c r="N347" s="66">
        <v>0</v>
      </c>
      <c r="O347" s="68">
        <f t="shared" si="5"/>
        <v>854773.65</v>
      </c>
    </row>
    <row r="348" spans="1:15" s="2" customFormat="1" ht="30" x14ac:dyDescent="0.3">
      <c r="A348" s="1" t="s">
        <v>692</v>
      </c>
      <c r="B348" s="3" t="s">
        <v>693</v>
      </c>
      <c r="C348" s="66">
        <v>200063.19</v>
      </c>
      <c r="D348" s="66">
        <v>37764.800000000003</v>
      </c>
      <c r="E348" s="66">
        <v>2942.68</v>
      </c>
      <c r="F348" s="66">
        <v>5424.16</v>
      </c>
      <c r="G348" s="66">
        <v>4483.1099999999997</v>
      </c>
      <c r="H348" s="66">
        <v>902.9</v>
      </c>
      <c r="I348" s="66">
        <v>3411.31</v>
      </c>
      <c r="J348" s="66">
        <v>477.93</v>
      </c>
      <c r="K348" s="66">
        <v>354.49</v>
      </c>
      <c r="L348" s="67">
        <v>0</v>
      </c>
      <c r="M348" s="67">
        <v>2390.4699999999998</v>
      </c>
      <c r="N348" s="66">
        <v>0</v>
      </c>
      <c r="O348" s="68">
        <f t="shared" si="5"/>
        <v>258215.03999999995</v>
      </c>
    </row>
    <row r="349" spans="1:15" s="2" customFormat="1" ht="15.6" x14ac:dyDescent="0.3">
      <c r="A349" s="65" t="s">
        <v>694</v>
      </c>
      <c r="B349" s="61" t="s">
        <v>695</v>
      </c>
      <c r="C349" s="62">
        <v>105211.81999999999</v>
      </c>
      <c r="D349" s="62">
        <v>38786.89</v>
      </c>
      <c r="E349" s="62">
        <v>1593.98</v>
      </c>
      <c r="F349" s="62">
        <v>3665.39</v>
      </c>
      <c r="G349" s="62">
        <v>616.16999999999996</v>
      </c>
      <c r="H349" s="62">
        <v>472.9</v>
      </c>
      <c r="I349" s="62">
        <v>793.73</v>
      </c>
      <c r="J349" s="62">
        <v>364.03</v>
      </c>
      <c r="K349" s="62">
        <v>127.1</v>
      </c>
      <c r="L349" s="63">
        <v>2584</v>
      </c>
      <c r="M349" s="63">
        <v>1990.31</v>
      </c>
      <c r="N349" s="62">
        <v>0</v>
      </c>
      <c r="O349" s="64">
        <f t="shared" si="5"/>
        <v>156206.32000000004</v>
      </c>
    </row>
    <row r="350" spans="1:15" s="2" customFormat="1" ht="15.6" x14ac:dyDescent="0.3">
      <c r="A350" s="65" t="s">
        <v>696</v>
      </c>
      <c r="B350" s="61" t="s">
        <v>697</v>
      </c>
      <c r="C350" s="62">
        <v>745724.32</v>
      </c>
      <c r="D350" s="62">
        <v>257202.94</v>
      </c>
      <c r="E350" s="62">
        <v>8395.130000000001</v>
      </c>
      <c r="F350" s="62">
        <v>9637.0400000000009</v>
      </c>
      <c r="G350" s="62">
        <v>10315.14</v>
      </c>
      <c r="H350" s="62">
        <v>3253.82</v>
      </c>
      <c r="I350" s="62">
        <v>11842.47</v>
      </c>
      <c r="J350" s="62">
        <v>686.4</v>
      </c>
      <c r="K350" s="62">
        <v>1759.08</v>
      </c>
      <c r="L350" s="63">
        <v>0</v>
      </c>
      <c r="M350" s="63">
        <v>3017.03</v>
      </c>
      <c r="N350" s="62">
        <v>0</v>
      </c>
      <c r="O350" s="64">
        <f t="shared" si="5"/>
        <v>1051833.3700000001</v>
      </c>
    </row>
    <row r="351" spans="1:15" s="2" customFormat="1" ht="15.6" x14ac:dyDescent="0.3">
      <c r="A351" s="65" t="s">
        <v>698</v>
      </c>
      <c r="B351" s="61" t="s">
        <v>699</v>
      </c>
      <c r="C351" s="62">
        <v>269149.53999999998</v>
      </c>
      <c r="D351" s="62">
        <v>137741.70000000001</v>
      </c>
      <c r="E351" s="62">
        <v>3757.8199999999997</v>
      </c>
      <c r="F351" s="62">
        <v>5650.18</v>
      </c>
      <c r="G351" s="62">
        <v>5089.17</v>
      </c>
      <c r="H351" s="62">
        <v>1214.33</v>
      </c>
      <c r="I351" s="62">
        <v>4592.7299999999996</v>
      </c>
      <c r="J351" s="62">
        <v>536.16</v>
      </c>
      <c r="K351" s="62">
        <v>572.45000000000005</v>
      </c>
      <c r="L351" s="63">
        <v>0</v>
      </c>
      <c r="M351" s="63">
        <v>2457.4299999999998</v>
      </c>
      <c r="N351" s="62">
        <v>0</v>
      </c>
      <c r="O351" s="64">
        <f t="shared" si="5"/>
        <v>430761.50999999995</v>
      </c>
    </row>
    <row r="352" spans="1:15" s="2" customFormat="1" ht="15.6" x14ac:dyDescent="0.3">
      <c r="A352" s="65" t="s">
        <v>700</v>
      </c>
      <c r="B352" s="61" t="s">
        <v>701</v>
      </c>
      <c r="C352" s="62">
        <v>312800.09000000003</v>
      </c>
      <c r="D352" s="62">
        <v>177754.96</v>
      </c>
      <c r="E352" s="62">
        <v>4262.3099999999995</v>
      </c>
      <c r="F352" s="62">
        <v>6547.96</v>
      </c>
      <c r="G352" s="62">
        <v>7288.74</v>
      </c>
      <c r="H352" s="62">
        <v>1402.97</v>
      </c>
      <c r="I352" s="62">
        <v>5817.23</v>
      </c>
      <c r="J352" s="62">
        <v>618.47</v>
      </c>
      <c r="K352" s="62">
        <v>650.38</v>
      </c>
      <c r="L352" s="63">
        <v>4443</v>
      </c>
      <c r="M352" s="63">
        <v>2672.66</v>
      </c>
      <c r="N352" s="62">
        <v>0</v>
      </c>
      <c r="O352" s="64">
        <f t="shared" si="5"/>
        <v>524258.76999999996</v>
      </c>
    </row>
    <row r="353" spans="1:15" s="2" customFormat="1" ht="15.6" x14ac:dyDescent="0.3">
      <c r="A353" s="65" t="s">
        <v>702</v>
      </c>
      <c r="B353" s="61" t="s">
        <v>703</v>
      </c>
      <c r="C353" s="62">
        <v>386067.64</v>
      </c>
      <c r="D353" s="62">
        <v>184895.52000000002</v>
      </c>
      <c r="E353" s="62">
        <v>5262.58</v>
      </c>
      <c r="F353" s="62">
        <v>7329.93</v>
      </c>
      <c r="G353" s="62">
        <v>10798.77</v>
      </c>
      <c r="H353" s="62">
        <v>1737.75</v>
      </c>
      <c r="I353" s="62">
        <v>8232.02</v>
      </c>
      <c r="J353" s="62">
        <v>685.82</v>
      </c>
      <c r="K353" s="62">
        <v>862.93</v>
      </c>
      <c r="L353" s="63">
        <v>0</v>
      </c>
      <c r="M353" s="63">
        <v>3039.08</v>
      </c>
      <c r="N353" s="62">
        <v>0</v>
      </c>
      <c r="O353" s="64">
        <f t="shared" si="5"/>
        <v>608912.04</v>
      </c>
    </row>
    <row r="354" spans="1:15" s="2" customFormat="1" ht="15.6" x14ac:dyDescent="0.3">
      <c r="A354" s="65" t="s">
        <v>704</v>
      </c>
      <c r="B354" s="61" t="s">
        <v>705</v>
      </c>
      <c r="C354" s="62">
        <v>281444.37</v>
      </c>
      <c r="D354" s="62">
        <v>143896.37</v>
      </c>
      <c r="E354" s="62">
        <v>3661.34</v>
      </c>
      <c r="F354" s="62">
        <v>4806.2699999999995</v>
      </c>
      <c r="G354" s="62">
        <v>3961.54</v>
      </c>
      <c r="H354" s="62">
        <v>1258.03</v>
      </c>
      <c r="I354" s="62">
        <v>4379.13</v>
      </c>
      <c r="J354" s="62">
        <v>450.08</v>
      </c>
      <c r="K354" s="62">
        <v>643.99</v>
      </c>
      <c r="L354" s="63">
        <v>0</v>
      </c>
      <c r="M354" s="63">
        <v>2336</v>
      </c>
      <c r="N354" s="62">
        <v>0</v>
      </c>
      <c r="O354" s="64">
        <f t="shared" si="5"/>
        <v>446837.12000000005</v>
      </c>
    </row>
    <row r="355" spans="1:15" s="2" customFormat="1" ht="15.6" x14ac:dyDescent="0.3">
      <c r="A355" s="65" t="s">
        <v>706</v>
      </c>
      <c r="B355" s="61" t="s">
        <v>707</v>
      </c>
      <c r="C355" s="62">
        <v>378153.72000000003</v>
      </c>
      <c r="D355" s="62">
        <v>230150.06</v>
      </c>
      <c r="E355" s="62">
        <v>5211.0599999999995</v>
      </c>
      <c r="F355" s="62">
        <v>6516.2000000000007</v>
      </c>
      <c r="G355" s="62">
        <v>10767.94</v>
      </c>
      <c r="H355" s="62">
        <v>1712.96</v>
      </c>
      <c r="I355" s="62">
        <v>8419.1200000000008</v>
      </c>
      <c r="J355" s="62">
        <v>644.13</v>
      </c>
      <c r="K355" s="62">
        <v>904.44</v>
      </c>
      <c r="L355" s="63">
        <v>145</v>
      </c>
      <c r="M355" s="63">
        <v>3042.8</v>
      </c>
      <c r="N355" s="62">
        <v>0</v>
      </c>
      <c r="O355" s="64">
        <f t="shared" si="5"/>
        <v>645667.42999999993</v>
      </c>
    </row>
    <row r="356" spans="1:15" s="2" customFormat="1" ht="15.6" x14ac:dyDescent="0.3">
      <c r="A356" s="65" t="s">
        <v>708</v>
      </c>
      <c r="B356" s="61" t="s">
        <v>709</v>
      </c>
      <c r="C356" s="62">
        <v>903797.21</v>
      </c>
      <c r="D356" s="62">
        <v>522027.38</v>
      </c>
      <c r="E356" s="62">
        <v>12122.849999999999</v>
      </c>
      <c r="F356" s="62">
        <v>14666.910000000002</v>
      </c>
      <c r="G356" s="62">
        <v>21259.61</v>
      </c>
      <c r="H356" s="62">
        <v>4075.58</v>
      </c>
      <c r="I356" s="62">
        <v>18147.580000000002</v>
      </c>
      <c r="J356" s="62">
        <v>1425.79</v>
      </c>
      <c r="K356" s="62">
        <v>2182.91</v>
      </c>
      <c r="L356" s="63">
        <v>0</v>
      </c>
      <c r="M356" s="63">
        <v>4103</v>
      </c>
      <c r="N356" s="62">
        <v>0</v>
      </c>
      <c r="O356" s="64">
        <f t="shared" si="5"/>
        <v>1503808.82</v>
      </c>
    </row>
    <row r="357" spans="1:15" s="2" customFormat="1" ht="15.6" x14ac:dyDescent="0.3">
      <c r="A357" s="65" t="s">
        <v>710</v>
      </c>
      <c r="B357" s="61" t="s">
        <v>711</v>
      </c>
      <c r="C357" s="62">
        <v>251261.94</v>
      </c>
      <c r="D357" s="62">
        <v>111920.81</v>
      </c>
      <c r="E357" s="62">
        <v>3545.3700000000003</v>
      </c>
      <c r="F357" s="62">
        <v>4823.84</v>
      </c>
      <c r="G357" s="62">
        <v>5638.79</v>
      </c>
      <c r="H357" s="62">
        <v>1140.27</v>
      </c>
      <c r="I357" s="62">
        <v>4818.95</v>
      </c>
      <c r="J357" s="62">
        <v>458.96</v>
      </c>
      <c r="K357" s="62">
        <v>575.97</v>
      </c>
      <c r="L357" s="63">
        <v>0</v>
      </c>
      <c r="M357" s="63">
        <v>2507.92</v>
      </c>
      <c r="N357" s="62">
        <v>0</v>
      </c>
      <c r="O357" s="64">
        <f t="shared" si="5"/>
        <v>386692.82</v>
      </c>
    </row>
    <row r="358" spans="1:15" s="2" customFormat="1" ht="15.6" x14ac:dyDescent="0.3">
      <c r="A358" s="65" t="s">
        <v>712</v>
      </c>
      <c r="B358" s="61" t="s">
        <v>713</v>
      </c>
      <c r="C358" s="62">
        <v>2870235.16</v>
      </c>
      <c r="D358" s="62">
        <v>908552.34000000008</v>
      </c>
      <c r="E358" s="62">
        <v>36022.15</v>
      </c>
      <c r="F358" s="62">
        <v>17061.190000000002</v>
      </c>
      <c r="G358" s="62">
        <v>41586.11</v>
      </c>
      <c r="H358" s="62">
        <v>13035.35</v>
      </c>
      <c r="I358" s="62">
        <v>55176.37</v>
      </c>
      <c r="J358" s="62">
        <v>2941.75</v>
      </c>
      <c r="K358" s="62">
        <v>8802.0499999999993</v>
      </c>
      <c r="L358" s="63">
        <v>290</v>
      </c>
      <c r="M358" s="63">
        <v>6411</v>
      </c>
      <c r="N358" s="62">
        <v>0</v>
      </c>
      <c r="O358" s="64">
        <f t="shared" si="5"/>
        <v>3960113.4699999997</v>
      </c>
    </row>
    <row r="359" spans="1:15" s="2" customFormat="1" ht="15.6" x14ac:dyDescent="0.3">
      <c r="A359" s="65" t="s">
        <v>714</v>
      </c>
      <c r="B359" s="61" t="s">
        <v>715</v>
      </c>
      <c r="C359" s="62">
        <v>286591.96000000002</v>
      </c>
      <c r="D359" s="62">
        <v>155397.87</v>
      </c>
      <c r="E359" s="62">
        <v>4064.7</v>
      </c>
      <c r="F359" s="62">
        <v>6208.59</v>
      </c>
      <c r="G359" s="62">
        <v>7231.06</v>
      </c>
      <c r="H359" s="62">
        <v>1295.71</v>
      </c>
      <c r="I359" s="62">
        <v>5624.53</v>
      </c>
      <c r="J359" s="62">
        <v>568.94000000000005</v>
      </c>
      <c r="K359" s="62">
        <v>605.63</v>
      </c>
      <c r="L359" s="63">
        <v>6254</v>
      </c>
      <c r="M359" s="63">
        <v>2670.8</v>
      </c>
      <c r="N359" s="62">
        <v>0</v>
      </c>
      <c r="O359" s="64">
        <f t="shared" si="5"/>
        <v>476513.7900000001</v>
      </c>
    </row>
    <row r="360" spans="1:15" s="2" customFormat="1" ht="15.6" x14ac:dyDescent="0.3">
      <c r="A360" s="65" t="s">
        <v>716</v>
      </c>
      <c r="B360" s="61" t="s">
        <v>717</v>
      </c>
      <c r="C360" s="62">
        <v>423065.05</v>
      </c>
      <c r="D360" s="62">
        <v>59358.2</v>
      </c>
      <c r="E360" s="62">
        <v>5780.49</v>
      </c>
      <c r="F360" s="62">
        <v>6454.78</v>
      </c>
      <c r="G360" s="62">
        <v>13227.79</v>
      </c>
      <c r="H360" s="62">
        <v>1920.34</v>
      </c>
      <c r="I360" s="62">
        <v>9919.7199999999993</v>
      </c>
      <c r="J360" s="62">
        <v>666.98</v>
      </c>
      <c r="K360" s="62">
        <v>1068.5899999999999</v>
      </c>
      <c r="L360" s="63">
        <v>0</v>
      </c>
      <c r="M360" s="63">
        <v>3238.9</v>
      </c>
      <c r="N360" s="62">
        <v>0</v>
      </c>
      <c r="O360" s="64">
        <f t="shared" si="5"/>
        <v>524700.84</v>
      </c>
    </row>
    <row r="361" spans="1:15" s="2" customFormat="1" ht="15.6" x14ac:dyDescent="0.3">
      <c r="A361" s="65" t="s">
        <v>718</v>
      </c>
      <c r="B361" s="61" t="s">
        <v>719</v>
      </c>
      <c r="C361" s="62">
        <v>242771.5</v>
      </c>
      <c r="D361" s="62">
        <v>109885.73</v>
      </c>
      <c r="E361" s="62">
        <v>3424.78</v>
      </c>
      <c r="F361" s="62">
        <v>5533.63</v>
      </c>
      <c r="G361" s="62">
        <v>6181.46</v>
      </c>
      <c r="H361" s="62">
        <v>1093.45</v>
      </c>
      <c r="I361" s="62">
        <v>4699.3</v>
      </c>
      <c r="J361" s="62">
        <v>505.6</v>
      </c>
      <c r="K361" s="62">
        <v>488.5</v>
      </c>
      <c r="L361" s="63">
        <v>13671</v>
      </c>
      <c r="M361" s="63">
        <v>2565.58</v>
      </c>
      <c r="N361" s="62">
        <v>0</v>
      </c>
      <c r="O361" s="64">
        <f t="shared" si="5"/>
        <v>390820.53</v>
      </c>
    </row>
    <row r="362" spans="1:15" s="2" customFormat="1" ht="15.6" x14ac:dyDescent="0.3">
      <c r="A362" s="65" t="s">
        <v>720</v>
      </c>
      <c r="B362" s="61" t="s">
        <v>721</v>
      </c>
      <c r="C362" s="62">
        <v>111129.70000000001</v>
      </c>
      <c r="D362" s="62">
        <v>63145.5</v>
      </c>
      <c r="E362" s="62">
        <v>1825.28</v>
      </c>
      <c r="F362" s="62">
        <v>4624.3599999999997</v>
      </c>
      <c r="G362" s="62">
        <v>1256.08</v>
      </c>
      <c r="H362" s="62">
        <v>500.88</v>
      </c>
      <c r="I362" s="62">
        <v>955.53</v>
      </c>
      <c r="J362" s="62">
        <v>366.86</v>
      </c>
      <c r="K362" s="62">
        <v>102.62</v>
      </c>
      <c r="L362" s="63">
        <v>5102</v>
      </c>
      <c r="M362" s="63">
        <v>2053.0100000000002</v>
      </c>
      <c r="N362" s="62">
        <v>0</v>
      </c>
      <c r="O362" s="64">
        <f t="shared" si="5"/>
        <v>191061.81999999998</v>
      </c>
    </row>
    <row r="363" spans="1:15" s="2" customFormat="1" ht="15.6" x14ac:dyDescent="0.3">
      <c r="A363" s="65" t="s">
        <v>722</v>
      </c>
      <c r="B363" s="61" t="s">
        <v>723</v>
      </c>
      <c r="C363" s="62">
        <v>117630.04</v>
      </c>
      <c r="D363" s="62">
        <v>45480</v>
      </c>
      <c r="E363" s="62">
        <v>1877.6</v>
      </c>
      <c r="F363" s="62">
        <v>4395.88</v>
      </c>
      <c r="G363" s="62">
        <v>1767.2</v>
      </c>
      <c r="H363" s="62">
        <v>530.58000000000004</v>
      </c>
      <c r="I363" s="62">
        <v>1331.43</v>
      </c>
      <c r="J363" s="62">
        <v>356.02</v>
      </c>
      <c r="K363" s="62">
        <v>138.59</v>
      </c>
      <c r="L363" s="63">
        <v>0</v>
      </c>
      <c r="M363" s="63">
        <v>2107.2199999999998</v>
      </c>
      <c r="N363" s="62">
        <v>0</v>
      </c>
      <c r="O363" s="64">
        <f t="shared" si="5"/>
        <v>175614.55999999997</v>
      </c>
    </row>
    <row r="364" spans="1:15" s="2" customFormat="1" ht="15.6" x14ac:dyDescent="0.3">
      <c r="A364" s="65" t="s">
        <v>724</v>
      </c>
      <c r="B364" s="61" t="s">
        <v>725</v>
      </c>
      <c r="C364" s="62">
        <v>452343.9</v>
      </c>
      <c r="D364" s="62">
        <v>140119.64000000001</v>
      </c>
      <c r="E364" s="62">
        <v>6101.78</v>
      </c>
      <c r="F364" s="62">
        <v>6153.3099999999995</v>
      </c>
      <c r="G364" s="62">
        <v>5581.86</v>
      </c>
      <c r="H364" s="62">
        <v>2053.3200000000002</v>
      </c>
      <c r="I364" s="62">
        <v>7341.95</v>
      </c>
      <c r="J364" s="62">
        <v>643.78</v>
      </c>
      <c r="K364" s="62">
        <v>1189.25</v>
      </c>
      <c r="L364" s="63">
        <v>11975</v>
      </c>
      <c r="M364" s="63">
        <v>2505.2600000000002</v>
      </c>
      <c r="N364" s="62">
        <v>0</v>
      </c>
      <c r="O364" s="64">
        <f t="shared" si="5"/>
        <v>636009.05000000005</v>
      </c>
    </row>
    <row r="365" spans="1:15" s="2" customFormat="1" ht="15.6" x14ac:dyDescent="0.3">
      <c r="A365" s="65" t="s">
        <v>726</v>
      </c>
      <c r="B365" s="61" t="s">
        <v>727</v>
      </c>
      <c r="C365" s="62">
        <v>200850.25</v>
      </c>
      <c r="D365" s="62">
        <v>84836.37999999999</v>
      </c>
      <c r="E365" s="62">
        <v>2856.91</v>
      </c>
      <c r="F365" s="62">
        <v>5037.9299999999994</v>
      </c>
      <c r="G365" s="62">
        <v>2174.92</v>
      </c>
      <c r="H365" s="62">
        <v>903.05</v>
      </c>
      <c r="I365" s="62">
        <v>2476.9699999999998</v>
      </c>
      <c r="J365" s="62">
        <v>472.15</v>
      </c>
      <c r="K365" s="62">
        <v>370.79</v>
      </c>
      <c r="L365" s="63">
        <v>0</v>
      </c>
      <c r="M365" s="63">
        <v>2151.59</v>
      </c>
      <c r="N365" s="62">
        <v>0</v>
      </c>
      <c r="O365" s="64">
        <f t="shared" si="5"/>
        <v>302130.93999999994</v>
      </c>
    </row>
    <row r="366" spans="1:15" s="2" customFormat="1" ht="15.6" x14ac:dyDescent="0.3">
      <c r="A366" s="65" t="s">
        <v>728</v>
      </c>
      <c r="B366" s="61" t="s">
        <v>729</v>
      </c>
      <c r="C366" s="62">
        <v>306606.69</v>
      </c>
      <c r="D366" s="62">
        <v>141540.68</v>
      </c>
      <c r="E366" s="62">
        <v>4341.0600000000004</v>
      </c>
      <c r="F366" s="62">
        <v>7512.57</v>
      </c>
      <c r="G366" s="62">
        <v>5036.6499999999996</v>
      </c>
      <c r="H366" s="62">
        <v>1377.39</v>
      </c>
      <c r="I366" s="62">
        <v>4574.74</v>
      </c>
      <c r="J366" s="62">
        <v>669.32</v>
      </c>
      <c r="K366" s="62">
        <v>579.16</v>
      </c>
      <c r="L366" s="63">
        <v>0</v>
      </c>
      <c r="M366" s="63">
        <v>2446.54</v>
      </c>
      <c r="N366" s="62">
        <v>0</v>
      </c>
      <c r="O366" s="64">
        <f t="shared" si="5"/>
        <v>474684.8</v>
      </c>
    </row>
    <row r="367" spans="1:15" s="2" customFormat="1" ht="15.6" x14ac:dyDescent="0.3">
      <c r="A367" s="65" t="s">
        <v>730</v>
      </c>
      <c r="B367" s="61" t="s">
        <v>731</v>
      </c>
      <c r="C367" s="62">
        <v>197254.69</v>
      </c>
      <c r="D367" s="62">
        <v>72599.92</v>
      </c>
      <c r="E367" s="62">
        <v>2789.66</v>
      </c>
      <c r="F367" s="62">
        <v>4594.9699999999993</v>
      </c>
      <c r="G367" s="62">
        <v>1651.61</v>
      </c>
      <c r="H367" s="62">
        <v>888.36</v>
      </c>
      <c r="I367" s="62">
        <v>2322.58</v>
      </c>
      <c r="J367" s="62">
        <v>418.68</v>
      </c>
      <c r="K367" s="62">
        <v>390.32</v>
      </c>
      <c r="L367" s="63">
        <v>0</v>
      </c>
      <c r="M367" s="63">
        <v>2095.5300000000002</v>
      </c>
      <c r="N367" s="62">
        <v>0</v>
      </c>
      <c r="O367" s="64">
        <f t="shared" si="5"/>
        <v>285006.31999999995</v>
      </c>
    </row>
    <row r="368" spans="1:15" s="2" customFormat="1" ht="15.6" x14ac:dyDescent="0.3">
      <c r="A368" s="65" t="s">
        <v>732</v>
      </c>
      <c r="B368" s="61" t="s">
        <v>733</v>
      </c>
      <c r="C368" s="62">
        <v>524823.15999999992</v>
      </c>
      <c r="D368" s="62">
        <v>167490.06</v>
      </c>
      <c r="E368" s="62">
        <v>7177.18</v>
      </c>
      <c r="F368" s="62">
        <v>8077.0800000000008</v>
      </c>
      <c r="G368" s="62">
        <v>10256.799999999999</v>
      </c>
      <c r="H368" s="62">
        <v>2382.63</v>
      </c>
      <c r="I368" s="62">
        <v>9893.2099999999991</v>
      </c>
      <c r="J368" s="62">
        <v>839.24</v>
      </c>
      <c r="K368" s="62">
        <v>1320.77</v>
      </c>
      <c r="L368" s="63">
        <v>0</v>
      </c>
      <c r="M368" s="63">
        <v>2984.08</v>
      </c>
      <c r="N368" s="62">
        <v>0</v>
      </c>
      <c r="O368" s="64">
        <f t="shared" si="5"/>
        <v>735244.21</v>
      </c>
    </row>
    <row r="369" spans="1:15" s="2" customFormat="1" ht="15.6" x14ac:dyDescent="0.3">
      <c r="A369" s="65" t="s">
        <v>734</v>
      </c>
      <c r="B369" s="61" t="s">
        <v>735</v>
      </c>
      <c r="C369" s="62">
        <v>145925.81</v>
      </c>
      <c r="D369" s="62">
        <v>60196.05</v>
      </c>
      <c r="E369" s="62">
        <v>2322.29</v>
      </c>
      <c r="F369" s="62">
        <v>5486.7699999999995</v>
      </c>
      <c r="G369" s="62">
        <v>2148.08</v>
      </c>
      <c r="H369" s="62">
        <v>657.96</v>
      </c>
      <c r="I369" s="62">
        <v>1612.88</v>
      </c>
      <c r="J369" s="62">
        <v>449.27</v>
      </c>
      <c r="K369" s="62">
        <v>167.87</v>
      </c>
      <c r="L369" s="63">
        <v>0</v>
      </c>
      <c r="M369" s="63">
        <v>2145.48</v>
      </c>
      <c r="N369" s="62">
        <v>0</v>
      </c>
      <c r="O369" s="64">
        <f t="shared" si="5"/>
        <v>221112.45999999996</v>
      </c>
    </row>
    <row r="370" spans="1:15" s="2" customFormat="1" ht="15.6" x14ac:dyDescent="0.3">
      <c r="A370" s="65" t="s">
        <v>736</v>
      </c>
      <c r="B370" s="61" t="s">
        <v>737</v>
      </c>
      <c r="C370" s="62">
        <v>259002.02000000002</v>
      </c>
      <c r="D370" s="62">
        <v>85761.15</v>
      </c>
      <c r="E370" s="62">
        <v>3541.35</v>
      </c>
      <c r="F370" s="62">
        <v>5000.34</v>
      </c>
      <c r="G370" s="62">
        <v>3822.45</v>
      </c>
      <c r="H370" s="62">
        <v>1166.1600000000001</v>
      </c>
      <c r="I370" s="62">
        <v>4037.5</v>
      </c>
      <c r="J370" s="62">
        <v>469.92</v>
      </c>
      <c r="K370" s="62">
        <v>573.99</v>
      </c>
      <c r="L370" s="63">
        <v>5565</v>
      </c>
      <c r="M370" s="63">
        <v>2323.5100000000002</v>
      </c>
      <c r="N370" s="62">
        <v>0</v>
      </c>
      <c r="O370" s="64">
        <f t="shared" si="5"/>
        <v>371263.39</v>
      </c>
    </row>
    <row r="371" spans="1:15" s="2" customFormat="1" ht="15.6" x14ac:dyDescent="0.3">
      <c r="A371" s="65" t="s">
        <v>738</v>
      </c>
      <c r="B371" s="61" t="s">
        <v>739</v>
      </c>
      <c r="C371" s="62">
        <v>343086.60000000003</v>
      </c>
      <c r="D371" s="62">
        <v>194268.63</v>
      </c>
      <c r="E371" s="62">
        <v>4720.54</v>
      </c>
      <c r="F371" s="62">
        <v>5583.18</v>
      </c>
      <c r="G371" s="62">
        <v>6795.92</v>
      </c>
      <c r="H371" s="62">
        <v>1557.06</v>
      </c>
      <c r="I371" s="62">
        <v>6467.59</v>
      </c>
      <c r="J371" s="62">
        <v>578.12</v>
      </c>
      <c r="K371" s="62">
        <v>843.9</v>
      </c>
      <c r="L371" s="63">
        <v>15648</v>
      </c>
      <c r="M371" s="63">
        <v>2637.06</v>
      </c>
      <c r="N371" s="62">
        <v>0</v>
      </c>
      <c r="O371" s="64">
        <f t="shared" si="5"/>
        <v>582186.60000000021</v>
      </c>
    </row>
    <row r="372" spans="1:15" s="2" customFormat="1" ht="15.6" x14ac:dyDescent="0.3">
      <c r="A372" s="65" t="s">
        <v>740</v>
      </c>
      <c r="B372" s="61" t="s">
        <v>741</v>
      </c>
      <c r="C372" s="62">
        <v>1537450.1</v>
      </c>
      <c r="D372" s="62">
        <v>700051.16</v>
      </c>
      <c r="E372" s="62">
        <v>19737.129999999997</v>
      </c>
      <c r="F372" s="62">
        <v>19559.2</v>
      </c>
      <c r="G372" s="62">
        <v>48001.71</v>
      </c>
      <c r="H372" s="62">
        <v>6913.58</v>
      </c>
      <c r="I372" s="62">
        <v>37289.480000000003</v>
      </c>
      <c r="J372" s="62">
        <v>2014.04</v>
      </c>
      <c r="K372" s="62">
        <v>3994.35</v>
      </c>
      <c r="L372" s="63">
        <v>0</v>
      </c>
      <c r="M372" s="63">
        <v>6882.91</v>
      </c>
      <c r="N372" s="62">
        <v>0</v>
      </c>
      <c r="O372" s="64">
        <f t="shared" si="5"/>
        <v>2381893.6600000006</v>
      </c>
    </row>
    <row r="373" spans="1:15" s="2" customFormat="1" ht="15.6" x14ac:dyDescent="0.3">
      <c r="A373" s="65" t="s">
        <v>742</v>
      </c>
      <c r="B373" s="61" t="s">
        <v>743</v>
      </c>
      <c r="C373" s="62">
        <v>279404.07</v>
      </c>
      <c r="D373" s="62">
        <v>97343.76</v>
      </c>
      <c r="E373" s="62">
        <v>3731.21</v>
      </c>
      <c r="F373" s="62">
        <v>2936.3500000000004</v>
      </c>
      <c r="G373" s="62">
        <v>2705.64</v>
      </c>
      <c r="H373" s="62">
        <v>1274.23</v>
      </c>
      <c r="I373" s="62">
        <v>4462.22</v>
      </c>
      <c r="J373" s="62">
        <v>359.52</v>
      </c>
      <c r="K373" s="62">
        <v>794.34</v>
      </c>
      <c r="L373" s="63">
        <v>3811</v>
      </c>
      <c r="M373" s="63">
        <v>2207.66</v>
      </c>
      <c r="N373" s="62">
        <v>0</v>
      </c>
      <c r="O373" s="64">
        <f t="shared" si="5"/>
        <v>399030</v>
      </c>
    </row>
    <row r="374" spans="1:15" s="2" customFormat="1" ht="15.6" x14ac:dyDescent="0.3">
      <c r="A374" s="65" t="s">
        <v>744</v>
      </c>
      <c r="B374" s="61" t="s">
        <v>745</v>
      </c>
      <c r="C374" s="62">
        <v>627037.47</v>
      </c>
      <c r="D374" s="62">
        <v>255112.93000000002</v>
      </c>
      <c r="E374" s="62">
        <v>8092.7300000000005</v>
      </c>
      <c r="F374" s="62">
        <v>8832.99</v>
      </c>
      <c r="G374" s="62">
        <v>9572.01</v>
      </c>
      <c r="H374" s="62">
        <v>2820.84</v>
      </c>
      <c r="I374" s="62">
        <v>10533.7</v>
      </c>
      <c r="J374" s="62">
        <v>1059.75</v>
      </c>
      <c r="K374" s="62">
        <v>1558.02</v>
      </c>
      <c r="L374" s="63">
        <v>0</v>
      </c>
      <c r="M374" s="63">
        <v>2903.04</v>
      </c>
      <c r="N374" s="62">
        <v>0</v>
      </c>
      <c r="O374" s="64">
        <f t="shared" si="5"/>
        <v>927523.48</v>
      </c>
    </row>
    <row r="375" spans="1:15" s="2" customFormat="1" ht="15.6" x14ac:dyDescent="0.3">
      <c r="A375" s="65" t="s">
        <v>746</v>
      </c>
      <c r="B375" s="61" t="s">
        <v>747</v>
      </c>
      <c r="C375" s="62">
        <v>433084.3</v>
      </c>
      <c r="D375" s="62">
        <v>359262.55000000005</v>
      </c>
      <c r="E375" s="62">
        <v>5955.16</v>
      </c>
      <c r="F375" s="62">
        <v>7882.2000000000007</v>
      </c>
      <c r="G375" s="62">
        <v>12071.5</v>
      </c>
      <c r="H375" s="62">
        <v>1957.21</v>
      </c>
      <c r="I375" s="62">
        <v>9243.7999999999993</v>
      </c>
      <c r="J375" s="62">
        <v>763.1</v>
      </c>
      <c r="K375" s="62">
        <v>1001.55</v>
      </c>
      <c r="L375" s="63">
        <v>0</v>
      </c>
      <c r="M375" s="63">
        <v>3143.77</v>
      </c>
      <c r="N375" s="62">
        <v>0</v>
      </c>
      <c r="O375" s="64">
        <f t="shared" si="5"/>
        <v>834365.14000000013</v>
      </c>
    </row>
    <row r="376" spans="1:15" s="2" customFormat="1" ht="15.6" x14ac:dyDescent="0.3">
      <c r="A376" s="65" t="s">
        <v>748</v>
      </c>
      <c r="B376" s="61" t="s">
        <v>749</v>
      </c>
      <c r="C376" s="62">
        <v>445755.81</v>
      </c>
      <c r="D376" s="62">
        <v>217206.61</v>
      </c>
      <c r="E376" s="62">
        <v>6680.1100000000006</v>
      </c>
      <c r="F376" s="62">
        <v>12649.19</v>
      </c>
      <c r="G376" s="62">
        <v>5319</v>
      </c>
      <c r="H376" s="62">
        <v>2014.16</v>
      </c>
      <c r="I376" s="62">
        <v>5478.88</v>
      </c>
      <c r="J376" s="62">
        <v>1056.05</v>
      </c>
      <c r="K376" s="62">
        <v>768.57</v>
      </c>
      <c r="L376" s="63">
        <v>0</v>
      </c>
      <c r="M376" s="63">
        <v>2475.5</v>
      </c>
      <c r="N376" s="62">
        <v>0</v>
      </c>
      <c r="O376" s="64">
        <f t="shared" si="5"/>
        <v>699403.87999999989</v>
      </c>
    </row>
    <row r="377" spans="1:15" s="2" customFormat="1" ht="15.6" x14ac:dyDescent="0.3">
      <c r="A377" s="65" t="s">
        <v>750</v>
      </c>
      <c r="B377" s="61" t="s">
        <v>751</v>
      </c>
      <c r="C377" s="62">
        <v>230718.22000000003</v>
      </c>
      <c r="D377" s="62">
        <v>99780.6</v>
      </c>
      <c r="E377" s="62">
        <v>3212.59</v>
      </c>
      <c r="F377" s="62">
        <v>3984.9700000000003</v>
      </c>
      <c r="G377" s="62">
        <v>5581.84</v>
      </c>
      <c r="H377" s="62">
        <v>1048.08</v>
      </c>
      <c r="I377" s="62">
        <v>4741.1000000000004</v>
      </c>
      <c r="J377" s="62">
        <v>399.16</v>
      </c>
      <c r="K377" s="62">
        <v>556.04999999999995</v>
      </c>
      <c r="L377" s="63">
        <v>5612</v>
      </c>
      <c r="M377" s="63">
        <v>2508.98</v>
      </c>
      <c r="N377" s="62">
        <v>0</v>
      </c>
      <c r="O377" s="64">
        <f t="shared" si="5"/>
        <v>358143.59</v>
      </c>
    </row>
    <row r="378" spans="1:15" s="2" customFormat="1" ht="15.6" x14ac:dyDescent="0.3">
      <c r="A378" s="65" t="s">
        <v>752</v>
      </c>
      <c r="B378" s="61" t="s">
        <v>753</v>
      </c>
      <c r="C378" s="62">
        <v>179019.62</v>
      </c>
      <c r="D378" s="62">
        <v>68688.47</v>
      </c>
      <c r="E378" s="62">
        <v>2389.5</v>
      </c>
      <c r="F378" s="62">
        <v>3766.36</v>
      </c>
      <c r="G378" s="62">
        <v>1681.23</v>
      </c>
      <c r="H378" s="62">
        <v>798.46</v>
      </c>
      <c r="I378" s="62">
        <v>2243.38</v>
      </c>
      <c r="J378" s="62">
        <v>331.47</v>
      </c>
      <c r="K378" s="62">
        <v>364.41</v>
      </c>
      <c r="L378" s="63">
        <v>0</v>
      </c>
      <c r="M378" s="63">
        <v>2102.17</v>
      </c>
      <c r="N378" s="62">
        <v>0</v>
      </c>
      <c r="O378" s="64">
        <f t="shared" si="5"/>
        <v>261385.07</v>
      </c>
    </row>
    <row r="379" spans="1:15" s="2" customFormat="1" ht="15.6" x14ac:dyDescent="0.3">
      <c r="A379" s="65" t="s">
        <v>754</v>
      </c>
      <c r="B379" s="61" t="s">
        <v>755</v>
      </c>
      <c r="C379" s="62">
        <v>159260.06000000003</v>
      </c>
      <c r="D379" s="62">
        <v>57860.03</v>
      </c>
      <c r="E379" s="62">
        <v>2370.81</v>
      </c>
      <c r="F379" s="62">
        <v>5449.28</v>
      </c>
      <c r="G379" s="62">
        <v>2556.38</v>
      </c>
      <c r="H379" s="62">
        <v>710.45</v>
      </c>
      <c r="I379" s="62">
        <v>1922.58</v>
      </c>
      <c r="J379" s="62">
        <v>450.61</v>
      </c>
      <c r="K379" s="62">
        <v>199.41</v>
      </c>
      <c r="L379" s="63">
        <v>0</v>
      </c>
      <c r="M379" s="63">
        <v>2188.2600000000002</v>
      </c>
      <c r="N379" s="62">
        <v>0</v>
      </c>
      <c r="O379" s="64">
        <f t="shared" si="5"/>
        <v>232967.87000000002</v>
      </c>
    </row>
    <row r="380" spans="1:15" s="2" customFormat="1" ht="15.6" x14ac:dyDescent="0.3">
      <c r="A380" s="65" t="s">
        <v>756</v>
      </c>
      <c r="B380" s="61" t="s">
        <v>757</v>
      </c>
      <c r="C380" s="62">
        <v>218250.34</v>
      </c>
      <c r="D380" s="62">
        <v>65809.649999999994</v>
      </c>
      <c r="E380" s="62">
        <v>3256.45</v>
      </c>
      <c r="F380" s="62">
        <v>6335.42</v>
      </c>
      <c r="G380" s="62">
        <v>3470.24</v>
      </c>
      <c r="H380" s="62">
        <v>984.45</v>
      </c>
      <c r="I380" s="62">
        <v>2962.57</v>
      </c>
      <c r="J380" s="62">
        <v>541.96</v>
      </c>
      <c r="K380" s="62">
        <v>362.11</v>
      </c>
      <c r="L380" s="63">
        <v>0</v>
      </c>
      <c r="M380" s="63">
        <v>2275.9499999999998</v>
      </c>
      <c r="N380" s="62">
        <v>0</v>
      </c>
      <c r="O380" s="64">
        <f t="shared" si="5"/>
        <v>304249.14</v>
      </c>
    </row>
    <row r="381" spans="1:15" s="2" customFormat="1" ht="15.6" x14ac:dyDescent="0.3">
      <c r="A381" s="65" t="s">
        <v>758</v>
      </c>
      <c r="B381" s="61" t="s">
        <v>759</v>
      </c>
      <c r="C381" s="62">
        <v>99318.15</v>
      </c>
      <c r="D381" s="62">
        <v>60430.68</v>
      </c>
      <c r="E381" s="62">
        <v>1611.8700000000001</v>
      </c>
      <c r="F381" s="62">
        <v>3809.99</v>
      </c>
      <c r="G381" s="62">
        <v>1045.79</v>
      </c>
      <c r="H381" s="62">
        <v>449.32</v>
      </c>
      <c r="I381" s="62">
        <v>918.61</v>
      </c>
      <c r="J381" s="62">
        <v>307.23</v>
      </c>
      <c r="K381" s="62">
        <v>113.64</v>
      </c>
      <c r="L381" s="63">
        <v>0</v>
      </c>
      <c r="M381" s="63">
        <v>2033.35</v>
      </c>
      <c r="N381" s="62">
        <v>0</v>
      </c>
      <c r="O381" s="64">
        <f t="shared" si="5"/>
        <v>170038.63</v>
      </c>
    </row>
    <row r="382" spans="1:15" s="2" customFormat="1" ht="15.6" x14ac:dyDescent="0.3">
      <c r="A382" s="65" t="s">
        <v>760</v>
      </c>
      <c r="B382" s="61" t="s">
        <v>761</v>
      </c>
      <c r="C382" s="62">
        <v>179477.42999999996</v>
      </c>
      <c r="D382" s="62">
        <v>93006.930000000008</v>
      </c>
      <c r="E382" s="62">
        <v>2638.0200000000004</v>
      </c>
      <c r="F382" s="62">
        <v>4605.29</v>
      </c>
      <c r="G382" s="62">
        <v>4357.22</v>
      </c>
      <c r="H382" s="62">
        <v>812.06</v>
      </c>
      <c r="I382" s="62">
        <v>3230.77</v>
      </c>
      <c r="J382" s="62">
        <v>405.12</v>
      </c>
      <c r="K382" s="62">
        <v>338.3</v>
      </c>
      <c r="L382" s="63">
        <v>0</v>
      </c>
      <c r="M382" s="63">
        <v>2363.37</v>
      </c>
      <c r="N382" s="62">
        <v>0</v>
      </c>
      <c r="O382" s="64">
        <f t="shared" si="5"/>
        <v>291234.50999999995</v>
      </c>
    </row>
    <row r="383" spans="1:15" s="2" customFormat="1" ht="15.6" x14ac:dyDescent="0.3">
      <c r="A383" s="65" t="s">
        <v>762</v>
      </c>
      <c r="B383" s="61" t="s">
        <v>763</v>
      </c>
      <c r="C383" s="62">
        <v>1576095.78</v>
      </c>
      <c r="D383" s="62">
        <v>711918.23</v>
      </c>
      <c r="E383" s="62">
        <v>19081.87</v>
      </c>
      <c r="F383" s="62">
        <v>8294.5300000000007</v>
      </c>
      <c r="G383" s="62">
        <v>32861.67</v>
      </c>
      <c r="H383" s="62">
        <v>7109.07</v>
      </c>
      <c r="I383" s="62">
        <v>34617.199999999997</v>
      </c>
      <c r="J383" s="62">
        <v>1355.49</v>
      </c>
      <c r="K383" s="62">
        <v>4818.3100000000004</v>
      </c>
      <c r="L383" s="63">
        <v>0</v>
      </c>
      <c r="M383" s="63">
        <v>5433.7</v>
      </c>
      <c r="N383" s="62">
        <v>0</v>
      </c>
      <c r="O383" s="64">
        <f t="shared" si="5"/>
        <v>2401585.85</v>
      </c>
    </row>
    <row r="384" spans="1:15" s="2" customFormat="1" ht="15.6" x14ac:dyDescent="0.3">
      <c r="A384" s="65" t="s">
        <v>764</v>
      </c>
      <c r="B384" s="61" t="s">
        <v>765</v>
      </c>
      <c r="C384" s="62">
        <v>83724.23</v>
      </c>
      <c r="D384" s="62">
        <v>40433.949999999997</v>
      </c>
      <c r="E384" s="62">
        <v>1323.3899999999999</v>
      </c>
      <c r="F384" s="62">
        <v>3109.6</v>
      </c>
      <c r="G384" s="62">
        <v>939.15</v>
      </c>
      <c r="H384" s="62">
        <v>376.83</v>
      </c>
      <c r="I384" s="62">
        <v>811.77</v>
      </c>
      <c r="J384" s="62">
        <v>253.07</v>
      </c>
      <c r="K384" s="62">
        <v>98.03</v>
      </c>
      <c r="L384" s="63">
        <v>0</v>
      </c>
      <c r="M384" s="63">
        <v>2023.25</v>
      </c>
      <c r="N384" s="62">
        <v>0</v>
      </c>
      <c r="O384" s="64">
        <f t="shared" si="5"/>
        <v>133093.27000000002</v>
      </c>
    </row>
    <row r="385" spans="1:15" s="2" customFormat="1" ht="15.6" x14ac:dyDescent="0.3">
      <c r="A385" s="65" t="s">
        <v>766</v>
      </c>
      <c r="B385" s="61" t="s">
        <v>767</v>
      </c>
      <c r="C385" s="62">
        <v>920224.4</v>
      </c>
      <c r="D385" s="62">
        <v>152933.82999999999</v>
      </c>
      <c r="E385" s="62">
        <v>12307.039999999999</v>
      </c>
      <c r="F385" s="62">
        <v>15150.14</v>
      </c>
      <c r="G385" s="62">
        <v>28443.71</v>
      </c>
      <c r="H385" s="62">
        <v>4146.75</v>
      </c>
      <c r="I385" s="62">
        <v>21180.66</v>
      </c>
      <c r="J385" s="62">
        <v>1507.07</v>
      </c>
      <c r="K385" s="62">
        <v>2197.52</v>
      </c>
      <c r="L385" s="63">
        <v>39251</v>
      </c>
      <c r="M385" s="63">
        <v>4811.93</v>
      </c>
      <c r="N385" s="62">
        <v>0</v>
      </c>
      <c r="O385" s="64">
        <f t="shared" si="5"/>
        <v>1202154.0499999998</v>
      </c>
    </row>
    <row r="386" spans="1:15" s="2" customFormat="1" ht="15.6" x14ac:dyDescent="0.3">
      <c r="A386" s="65" t="s">
        <v>768</v>
      </c>
      <c r="B386" s="61" t="s">
        <v>769</v>
      </c>
      <c r="C386" s="62">
        <v>344996.29</v>
      </c>
      <c r="D386" s="62">
        <v>107395.3</v>
      </c>
      <c r="E386" s="62">
        <v>4684.1900000000005</v>
      </c>
      <c r="F386" s="62">
        <v>6026.81</v>
      </c>
      <c r="G386" s="62">
        <v>9590.66</v>
      </c>
      <c r="H386" s="62">
        <v>1556.94</v>
      </c>
      <c r="I386" s="62">
        <v>7482.45</v>
      </c>
      <c r="J386" s="62">
        <v>594.1</v>
      </c>
      <c r="K386" s="62">
        <v>807.72</v>
      </c>
      <c r="L386" s="63">
        <v>0</v>
      </c>
      <c r="M386" s="63">
        <v>2914.73</v>
      </c>
      <c r="N386" s="62">
        <v>0</v>
      </c>
      <c r="O386" s="64">
        <f t="shared" si="5"/>
        <v>486049.18999999989</v>
      </c>
    </row>
    <row r="387" spans="1:15" s="2" customFormat="1" ht="15.6" x14ac:dyDescent="0.3">
      <c r="A387" s="65" t="s">
        <v>770</v>
      </c>
      <c r="B387" s="61" t="s">
        <v>771</v>
      </c>
      <c r="C387" s="62">
        <v>343100.31</v>
      </c>
      <c r="D387" s="62">
        <v>178045.34</v>
      </c>
      <c r="E387" s="62">
        <v>4735.55</v>
      </c>
      <c r="F387" s="62">
        <v>5661.33</v>
      </c>
      <c r="G387" s="62">
        <v>7617.9</v>
      </c>
      <c r="H387" s="62">
        <v>1556.85</v>
      </c>
      <c r="I387" s="62">
        <v>6764.5</v>
      </c>
      <c r="J387" s="62">
        <v>566.87</v>
      </c>
      <c r="K387" s="62">
        <v>841.33</v>
      </c>
      <c r="L387" s="63">
        <v>0</v>
      </c>
      <c r="M387" s="63">
        <v>2710.39</v>
      </c>
      <c r="N387" s="62">
        <v>0</v>
      </c>
      <c r="O387" s="64">
        <f t="shared" si="5"/>
        <v>551600.37</v>
      </c>
    </row>
    <row r="388" spans="1:15" s="2" customFormat="1" ht="15.6" x14ac:dyDescent="0.3">
      <c r="A388" s="65" t="s">
        <v>772</v>
      </c>
      <c r="B388" s="61" t="s">
        <v>773</v>
      </c>
      <c r="C388" s="62">
        <v>210838.12</v>
      </c>
      <c r="D388" s="62">
        <v>38892.800000000003</v>
      </c>
      <c r="E388" s="62">
        <v>2986.64</v>
      </c>
      <c r="F388" s="62">
        <v>4452.6200000000008</v>
      </c>
      <c r="G388" s="62">
        <v>5710.11</v>
      </c>
      <c r="H388" s="62">
        <v>953.64</v>
      </c>
      <c r="I388" s="62">
        <v>4372.7</v>
      </c>
      <c r="J388" s="62">
        <v>412.94</v>
      </c>
      <c r="K388" s="62">
        <v>453.68</v>
      </c>
      <c r="L388" s="63">
        <v>0</v>
      </c>
      <c r="M388" s="63">
        <v>2522</v>
      </c>
      <c r="N388" s="62">
        <v>0</v>
      </c>
      <c r="O388" s="64">
        <f t="shared" si="5"/>
        <v>271595.25</v>
      </c>
    </row>
    <row r="389" spans="1:15" s="2" customFormat="1" ht="15.6" x14ac:dyDescent="0.3">
      <c r="A389" s="65" t="s">
        <v>774</v>
      </c>
      <c r="B389" s="61" t="s">
        <v>775</v>
      </c>
      <c r="C389" s="62">
        <v>297641.46999999997</v>
      </c>
      <c r="D389" s="62">
        <v>195098.2</v>
      </c>
      <c r="E389" s="62">
        <v>3973.5200000000004</v>
      </c>
      <c r="F389" s="62">
        <v>4761.0499999999993</v>
      </c>
      <c r="G389" s="62">
        <v>7468.7</v>
      </c>
      <c r="H389" s="62">
        <v>1341.67</v>
      </c>
      <c r="I389" s="62">
        <v>6255.08</v>
      </c>
      <c r="J389" s="62">
        <v>469.83</v>
      </c>
      <c r="K389" s="62">
        <v>721.02</v>
      </c>
      <c r="L389" s="63">
        <v>0</v>
      </c>
      <c r="M389" s="63">
        <v>2707.47</v>
      </c>
      <c r="N389" s="62">
        <v>0</v>
      </c>
      <c r="O389" s="64">
        <f t="shared" si="5"/>
        <v>520438.01</v>
      </c>
    </row>
    <row r="390" spans="1:15" s="2" customFormat="1" ht="15.6" x14ac:dyDescent="0.3">
      <c r="A390" s="65" t="s">
        <v>776</v>
      </c>
      <c r="B390" s="61" t="s">
        <v>777</v>
      </c>
      <c r="C390" s="62">
        <v>171881.98</v>
      </c>
      <c r="D390" s="62">
        <v>88839.819999999992</v>
      </c>
      <c r="E390" s="62">
        <v>2567.7800000000002</v>
      </c>
      <c r="F390" s="62">
        <v>4889.29</v>
      </c>
      <c r="G390" s="62">
        <v>3037.04</v>
      </c>
      <c r="H390" s="62">
        <v>776.26</v>
      </c>
      <c r="I390" s="62">
        <v>2530.84</v>
      </c>
      <c r="J390" s="62">
        <v>414.62</v>
      </c>
      <c r="K390" s="62">
        <v>293.76</v>
      </c>
      <c r="L390" s="63">
        <v>0</v>
      </c>
      <c r="M390" s="63">
        <v>2240.34</v>
      </c>
      <c r="N390" s="62">
        <v>0</v>
      </c>
      <c r="O390" s="64">
        <f t="shared" si="5"/>
        <v>277471.73000000004</v>
      </c>
    </row>
    <row r="391" spans="1:15" s="2" customFormat="1" ht="15.6" x14ac:dyDescent="0.3">
      <c r="A391" s="65" t="s">
        <v>778</v>
      </c>
      <c r="B391" s="61" t="s">
        <v>779</v>
      </c>
      <c r="C391" s="62">
        <v>105080.56</v>
      </c>
      <c r="D391" s="62">
        <v>50458.86</v>
      </c>
      <c r="E391" s="62">
        <v>1619.48</v>
      </c>
      <c r="F391" s="62">
        <v>3655.6499999999996</v>
      </c>
      <c r="G391" s="62">
        <v>1523.12</v>
      </c>
      <c r="H391" s="62">
        <v>474.43</v>
      </c>
      <c r="I391" s="62">
        <v>1204.68</v>
      </c>
      <c r="J391" s="62">
        <v>371.08</v>
      </c>
      <c r="K391" s="62">
        <v>131.1</v>
      </c>
      <c r="L391" s="63">
        <v>0</v>
      </c>
      <c r="M391" s="63">
        <v>2084.37</v>
      </c>
      <c r="N391" s="62">
        <v>0</v>
      </c>
      <c r="O391" s="64">
        <f t="shared" si="5"/>
        <v>166603.32999999996</v>
      </c>
    </row>
    <row r="392" spans="1:15" s="2" customFormat="1" ht="15.6" x14ac:dyDescent="0.3">
      <c r="A392" s="65" t="s">
        <v>780</v>
      </c>
      <c r="B392" s="61" t="s">
        <v>781</v>
      </c>
      <c r="C392" s="62">
        <v>421329.94</v>
      </c>
      <c r="D392" s="62">
        <v>60591</v>
      </c>
      <c r="E392" s="62">
        <v>5802.29</v>
      </c>
      <c r="F392" s="62">
        <v>7707.67</v>
      </c>
      <c r="G392" s="62">
        <v>12433.78</v>
      </c>
      <c r="H392" s="62">
        <v>1904.54</v>
      </c>
      <c r="I392" s="62">
        <v>9360.0400000000009</v>
      </c>
      <c r="J392" s="62">
        <v>747.77</v>
      </c>
      <c r="K392" s="62">
        <v>972.52</v>
      </c>
      <c r="L392" s="63">
        <v>0</v>
      </c>
      <c r="M392" s="63">
        <v>3200.11</v>
      </c>
      <c r="N392" s="62">
        <v>0</v>
      </c>
      <c r="O392" s="64">
        <f t="shared" si="5"/>
        <v>524049.66</v>
      </c>
    </row>
    <row r="393" spans="1:15" s="2" customFormat="1" ht="15.6" x14ac:dyDescent="0.3">
      <c r="A393" s="65" t="s">
        <v>782</v>
      </c>
      <c r="B393" s="61" t="s">
        <v>783</v>
      </c>
      <c r="C393" s="62">
        <v>17434126.079999998</v>
      </c>
      <c r="D393" s="62">
        <v>4602134.1500000004</v>
      </c>
      <c r="E393" s="62">
        <v>211004.28</v>
      </c>
      <c r="F393" s="62">
        <v>36130.37999999999</v>
      </c>
      <c r="G393" s="62">
        <v>252210.86</v>
      </c>
      <c r="H393" s="62">
        <v>79190.509999999995</v>
      </c>
      <c r="I393" s="62">
        <v>349371.6</v>
      </c>
      <c r="J393" s="62">
        <v>13078</v>
      </c>
      <c r="K393" s="62">
        <v>57477.83</v>
      </c>
      <c r="L393" s="63">
        <v>0</v>
      </c>
      <c r="M393" s="63">
        <v>28604.57</v>
      </c>
      <c r="N393" s="62">
        <v>0</v>
      </c>
      <c r="O393" s="64">
        <f t="shared" ref="O393:O456" si="6">SUM(C393:N393)</f>
        <v>23063328.259999998</v>
      </c>
    </row>
    <row r="394" spans="1:15" s="2" customFormat="1" ht="15.6" x14ac:dyDescent="0.3">
      <c r="A394" s="65" t="s">
        <v>784</v>
      </c>
      <c r="B394" s="61" t="s">
        <v>785</v>
      </c>
      <c r="C394" s="62">
        <v>1965288.12</v>
      </c>
      <c r="D394" s="62">
        <v>727404.6</v>
      </c>
      <c r="E394" s="62">
        <v>24327.97</v>
      </c>
      <c r="F394" s="62">
        <v>32260.31</v>
      </c>
      <c r="G394" s="62">
        <v>50621.21</v>
      </c>
      <c r="H394" s="62">
        <v>8705.19</v>
      </c>
      <c r="I394" s="62">
        <v>39440.629999999997</v>
      </c>
      <c r="J394" s="62">
        <v>3080.86</v>
      </c>
      <c r="K394" s="62">
        <v>4400.3500000000004</v>
      </c>
      <c r="L394" s="63">
        <v>75943</v>
      </c>
      <c r="M394" s="63">
        <v>6995.84</v>
      </c>
      <c r="N394" s="62">
        <v>0</v>
      </c>
      <c r="O394" s="64">
        <f t="shared" si="6"/>
        <v>2938468.08</v>
      </c>
    </row>
    <row r="395" spans="1:15" s="2" customFormat="1" ht="15.6" x14ac:dyDescent="0.3">
      <c r="A395" s="65" t="s">
        <v>786</v>
      </c>
      <c r="B395" s="61" t="s">
        <v>787</v>
      </c>
      <c r="C395" s="62">
        <v>304185.12</v>
      </c>
      <c r="D395" s="62">
        <v>134924</v>
      </c>
      <c r="E395" s="62">
        <v>4062.02</v>
      </c>
      <c r="F395" s="62">
        <v>5735.64</v>
      </c>
      <c r="G395" s="62">
        <v>7366.01</v>
      </c>
      <c r="H395" s="62">
        <v>1363.6</v>
      </c>
      <c r="I395" s="62">
        <v>5986.24</v>
      </c>
      <c r="J395" s="62">
        <v>546.52</v>
      </c>
      <c r="K395" s="62">
        <v>669.17</v>
      </c>
      <c r="L395" s="63">
        <v>0</v>
      </c>
      <c r="M395" s="63">
        <v>2694.45</v>
      </c>
      <c r="N395" s="62">
        <v>0</v>
      </c>
      <c r="O395" s="64">
        <f t="shared" si="6"/>
        <v>467532.77</v>
      </c>
    </row>
    <row r="396" spans="1:15" s="2" customFormat="1" ht="15.6" x14ac:dyDescent="0.3">
      <c r="A396" s="65" t="s">
        <v>788</v>
      </c>
      <c r="B396" s="61" t="s">
        <v>789</v>
      </c>
      <c r="C396" s="62">
        <v>288710.05</v>
      </c>
      <c r="D396" s="62">
        <v>179790.48</v>
      </c>
      <c r="E396" s="62">
        <v>4143.05</v>
      </c>
      <c r="F396" s="62">
        <v>6658.52</v>
      </c>
      <c r="G396" s="62">
        <v>7358.53</v>
      </c>
      <c r="H396" s="62">
        <v>1304.79</v>
      </c>
      <c r="I396" s="62">
        <v>5552.92</v>
      </c>
      <c r="J396" s="62">
        <v>599.64</v>
      </c>
      <c r="K396" s="62">
        <v>586.41</v>
      </c>
      <c r="L396" s="63">
        <v>0</v>
      </c>
      <c r="M396" s="63">
        <v>2672.66</v>
      </c>
      <c r="N396" s="62">
        <v>0</v>
      </c>
      <c r="O396" s="64">
        <f t="shared" si="6"/>
        <v>497377.05</v>
      </c>
    </row>
    <row r="397" spans="1:15" s="2" customFormat="1" ht="15.6" x14ac:dyDescent="0.3">
      <c r="A397" s="65" t="s">
        <v>790</v>
      </c>
      <c r="B397" s="61" t="s">
        <v>791</v>
      </c>
      <c r="C397" s="62">
        <v>232925.44</v>
      </c>
      <c r="D397" s="62">
        <v>82094.070000000007</v>
      </c>
      <c r="E397" s="62">
        <v>3556.77</v>
      </c>
      <c r="F397" s="62">
        <v>6299.59</v>
      </c>
      <c r="G397" s="62">
        <v>2358.84</v>
      </c>
      <c r="H397" s="62">
        <v>1061.07</v>
      </c>
      <c r="I397" s="62">
        <v>2808.39</v>
      </c>
      <c r="J397" s="62">
        <v>550.05999999999995</v>
      </c>
      <c r="K397" s="62">
        <v>434.81</v>
      </c>
      <c r="L397" s="63">
        <v>10092</v>
      </c>
      <c r="M397" s="63">
        <v>2167.54</v>
      </c>
      <c r="N397" s="62">
        <v>0</v>
      </c>
      <c r="O397" s="64">
        <f t="shared" si="6"/>
        <v>344348.58000000007</v>
      </c>
    </row>
    <row r="398" spans="1:15" s="2" customFormat="1" ht="15.6" x14ac:dyDescent="0.3">
      <c r="A398" s="65" t="s">
        <v>792</v>
      </c>
      <c r="B398" s="61" t="s">
        <v>793</v>
      </c>
      <c r="C398" s="62">
        <v>6850305.5199999996</v>
      </c>
      <c r="D398" s="62">
        <v>2164959.8600000003</v>
      </c>
      <c r="E398" s="62">
        <v>88432.09</v>
      </c>
      <c r="F398" s="62">
        <v>27606.609999999993</v>
      </c>
      <c r="G398" s="62">
        <v>124962.83</v>
      </c>
      <c r="H398" s="62">
        <v>31429.9</v>
      </c>
      <c r="I398" s="62">
        <v>148589.62</v>
      </c>
      <c r="J398" s="62">
        <v>6627.48</v>
      </c>
      <c r="K398" s="62">
        <v>22379.97</v>
      </c>
      <c r="L398" s="63">
        <v>1568543</v>
      </c>
      <c r="M398" s="63">
        <v>15308.2</v>
      </c>
      <c r="N398" s="62">
        <v>0</v>
      </c>
      <c r="O398" s="64">
        <f t="shared" si="6"/>
        <v>11049145.079999998</v>
      </c>
    </row>
    <row r="399" spans="1:15" s="2" customFormat="1" ht="15.6" x14ac:dyDescent="0.3">
      <c r="A399" s="65" t="s">
        <v>794</v>
      </c>
      <c r="B399" s="61" t="s">
        <v>795</v>
      </c>
      <c r="C399" s="62">
        <v>350515.37</v>
      </c>
      <c r="D399" s="62">
        <v>198204.57</v>
      </c>
      <c r="E399" s="62">
        <v>4962.1499999999996</v>
      </c>
      <c r="F399" s="62">
        <v>7639.3700000000008</v>
      </c>
      <c r="G399" s="62">
        <v>9022.86</v>
      </c>
      <c r="H399" s="62">
        <v>1583.57</v>
      </c>
      <c r="I399" s="62">
        <v>6799.31</v>
      </c>
      <c r="J399" s="62">
        <v>703.34</v>
      </c>
      <c r="K399" s="62">
        <v>735.43</v>
      </c>
      <c r="L399" s="63">
        <v>19101</v>
      </c>
      <c r="M399" s="63">
        <v>2823.06</v>
      </c>
      <c r="N399" s="62">
        <v>0</v>
      </c>
      <c r="O399" s="64">
        <f t="shared" si="6"/>
        <v>602090.03</v>
      </c>
    </row>
    <row r="400" spans="1:15" s="2" customFormat="1" ht="15.6" x14ac:dyDescent="0.3">
      <c r="A400" s="65" t="s">
        <v>796</v>
      </c>
      <c r="B400" s="61" t="s">
        <v>797</v>
      </c>
      <c r="C400" s="62">
        <v>644034.1100000001</v>
      </c>
      <c r="D400" s="62">
        <v>534277.63</v>
      </c>
      <c r="E400" s="62">
        <v>8743.39</v>
      </c>
      <c r="F400" s="62">
        <v>11333.4</v>
      </c>
      <c r="G400" s="62">
        <v>17830.27</v>
      </c>
      <c r="H400" s="62">
        <v>2905.95</v>
      </c>
      <c r="I400" s="62">
        <v>13693.31</v>
      </c>
      <c r="J400" s="62">
        <v>1130.3699999999999</v>
      </c>
      <c r="K400" s="62">
        <v>1500.24</v>
      </c>
      <c r="L400" s="63">
        <v>0</v>
      </c>
      <c r="M400" s="63">
        <v>3713.47</v>
      </c>
      <c r="N400" s="62">
        <v>0</v>
      </c>
      <c r="O400" s="64">
        <f t="shared" si="6"/>
        <v>1239162.1400000001</v>
      </c>
    </row>
    <row r="401" spans="1:15" s="2" customFormat="1" ht="15.6" x14ac:dyDescent="0.3">
      <c r="A401" s="65" t="s">
        <v>798</v>
      </c>
      <c r="B401" s="61" t="s">
        <v>799</v>
      </c>
      <c r="C401" s="62">
        <v>426336.29000000004</v>
      </c>
      <c r="D401" s="62">
        <v>184265.7</v>
      </c>
      <c r="E401" s="62">
        <v>5772.67</v>
      </c>
      <c r="F401" s="62">
        <v>7023.93</v>
      </c>
      <c r="G401" s="62">
        <v>10762.22</v>
      </c>
      <c r="H401" s="62">
        <v>1926.14</v>
      </c>
      <c r="I401" s="62">
        <v>8902.2000000000007</v>
      </c>
      <c r="J401" s="62">
        <v>694.13</v>
      </c>
      <c r="K401" s="62">
        <v>1029.17</v>
      </c>
      <c r="L401" s="63">
        <v>0</v>
      </c>
      <c r="M401" s="63">
        <v>3035.1</v>
      </c>
      <c r="N401" s="62">
        <v>0</v>
      </c>
      <c r="O401" s="64">
        <f t="shared" si="6"/>
        <v>649747.55000000005</v>
      </c>
    </row>
    <row r="402" spans="1:15" s="2" customFormat="1" ht="15.6" x14ac:dyDescent="0.3">
      <c r="A402" s="65" t="s">
        <v>800</v>
      </c>
      <c r="B402" s="61" t="s">
        <v>801</v>
      </c>
      <c r="C402" s="62">
        <v>257395.96000000002</v>
      </c>
      <c r="D402" s="62">
        <v>38963.599999999999</v>
      </c>
      <c r="E402" s="62">
        <v>3591.6099999999997</v>
      </c>
      <c r="F402" s="62">
        <v>5162.1899999999996</v>
      </c>
      <c r="G402" s="62">
        <v>7231.68</v>
      </c>
      <c r="H402" s="62">
        <v>1163.28</v>
      </c>
      <c r="I402" s="62">
        <v>5451.85</v>
      </c>
      <c r="J402" s="62">
        <v>502.15</v>
      </c>
      <c r="K402" s="62">
        <v>565.46</v>
      </c>
      <c r="L402" s="63">
        <v>0</v>
      </c>
      <c r="M402" s="63">
        <v>2669.21</v>
      </c>
      <c r="N402" s="62">
        <v>0</v>
      </c>
      <c r="O402" s="64">
        <f t="shared" si="6"/>
        <v>322696.99000000005</v>
      </c>
    </row>
    <row r="403" spans="1:15" s="2" customFormat="1" ht="15.6" x14ac:dyDescent="0.3">
      <c r="A403" s="65" t="s">
        <v>802</v>
      </c>
      <c r="B403" s="61" t="s">
        <v>803</v>
      </c>
      <c r="C403" s="62">
        <v>217068.63999999998</v>
      </c>
      <c r="D403" s="62">
        <v>58208.4</v>
      </c>
      <c r="E403" s="62">
        <v>3292.42</v>
      </c>
      <c r="F403" s="62">
        <v>6804.79</v>
      </c>
      <c r="G403" s="62">
        <v>4366.1099999999997</v>
      </c>
      <c r="H403" s="62">
        <v>978.66</v>
      </c>
      <c r="I403" s="62">
        <v>3176.4</v>
      </c>
      <c r="J403" s="62">
        <v>575.30999999999995</v>
      </c>
      <c r="K403" s="62">
        <v>329.46</v>
      </c>
      <c r="L403" s="63">
        <v>0</v>
      </c>
      <c r="M403" s="63">
        <v>2359.12</v>
      </c>
      <c r="N403" s="62">
        <v>0</v>
      </c>
      <c r="O403" s="64">
        <f t="shared" si="6"/>
        <v>297159.30999999994</v>
      </c>
    </row>
    <row r="404" spans="1:15" s="2" customFormat="1" ht="15.6" x14ac:dyDescent="0.3">
      <c r="A404" s="65" t="s">
        <v>804</v>
      </c>
      <c r="B404" s="61" t="s">
        <v>805</v>
      </c>
      <c r="C404" s="62">
        <v>342982.01999999996</v>
      </c>
      <c r="D404" s="62">
        <v>62875.8</v>
      </c>
      <c r="E404" s="62">
        <v>4908.6900000000005</v>
      </c>
      <c r="F404" s="62">
        <v>7801.01</v>
      </c>
      <c r="G404" s="62">
        <v>8803.4599999999991</v>
      </c>
      <c r="H404" s="62">
        <v>1550.51</v>
      </c>
      <c r="I404" s="62">
        <v>6533.71</v>
      </c>
      <c r="J404" s="62">
        <v>714.86</v>
      </c>
      <c r="K404" s="62">
        <v>702.43</v>
      </c>
      <c r="L404" s="63">
        <v>0</v>
      </c>
      <c r="M404" s="63">
        <v>2792.23</v>
      </c>
      <c r="N404" s="62">
        <v>0</v>
      </c>
      <c r="O404" s="64">
        <f t="shared" si="6"/>
        <v>439664.72</v>
      </c>
    </row>
    <row r="405" spans="1:15" s="2" customFormat="1" ht="15.6" x14ac:dyDescent="0.3">
      <c r="A405" s="65" t="s">
        <v>806</v>
      </c>
      <c r="B405" s="61" t="s">
        <v>807</v>
      </c>
      <c r="C405" s="62">
        <v>5324856.9800000004</v>
      </c>
      <c r="D405" s="62">
        <v>2075973.15</v>
      </c>
      <c r="E405" s="62">
        <v>65680.34</v>
      </c>
      <c r="F405" s="62">
        <v>42891.489999999991</v>
      </c>
      <c r="G405" s="62">
        <v>101912.45</v>
      </c>
      <c r="H405" s="62">
        <v>24009.439999999999</v>
      </c>
      <c r="I405" s="62">
        <v>107847.57</v>
      </c>
      <c r="J405" s="62">
        <v>6010.65</v>
      </c>
      <c r="K405" s="62">
        <v>15280.96</v>
      </c>
      <c r="L405" s="63">
        <v>0</v>
      </c>
      <c r="M405" s="63">
        <v>12587.54</v>
      </c>
      <c r="N405" s="62">
        <v>0</v>
      </c>
      <c r="O405" s="64">
        <f t="shared" si="6"/>
        <v>7777050.5700000022</v>
      </c>
    </row>
    <row r="406" spans="1:15" s="2" customFormat="1" ht="15.6" x14ac:dyDescent="0.3">
      <c r="A406" s="65" t="s">
        <v>808</v>
      </c>
      <c r="B406" s="61" t="s">
        <v>809</v>
      </c>
      <c r="C406" s="62">
        <v>556219.40999999992</v>
      </c>
      <c r="D406" s="62">
        <v>426877.32</v>
      </c>
      <c r="E406" s="62">
        <v>7280.6</v>
      </c>
      <c r="F406" s="62">
        <v>9054.2000000000007</v>
      </c>
      <c r="G406" s="62">
        <v>12512.65</v>
      </c>
      <c r="H406" s="62">
        <v>2494.79</v>
      </c>
      <c r="I406" s="62">
        <v>10855.37</v>
      </c>
      <c r="J406" s="62">
        <v>880.04</v>
      </c>
      <c r="K406" s="62">
        <v>1312.83</v>
      </c>
      <c r="L406" s="63">
        <v>62573</v>
      </c>
      <c r="M406" s="63">
        <v>3221.36</v>
      </c>
      <c r="N406" s="62">
        <v>0</v>
      </c>
      <c r="O406" s="64">
        <f t="shared" si="6"/>
        <v>1093281.57</v>
      </c>
    </row>
    <row r="407" spans="1:15" s="2" customFormat="1" ht="15.6" x14ac:dyDescent="0.3">
      <c r="A407" s="65" t="s">
        <v>810</v>
      </c>
      <c r="B407" s="61" t="s">
        <v>811</v>
      </c>
      <c r="C407" s="62">
        <v>4567002.3599999994</v>
      </c>
      <c r="D407" s="62">
        <v>2185907.9</v>
      </c>
      <c r="E407" s="62">
        <v>55567.42</v>
      </c>
      <c r="F407" s="62">
        <v>10528.04</v>
      </c>
      <c r="G407" s="62">
        <v>105758.47</v>
      </c>
      <c r="H407" s="62">
        <v>20757.55</v>
      </c>
      <c r="I407" s="62">
        <v>108894.43</v>
      </c>
      <c r="J407" s="62">
        <v>2886.08</v>
      </c>
      <c r="K407" s="62">
        <v>15049.47</v>
      </c>
      <c r="L407" s="63">
        <v>0</v>
      </c>
      <c r="M407" s="63">
        <v>13065.3</v>
      </c>
      <c r="N407" s="62">
        <v>0</v>
      </c>
      <c r="O407" s="64">
        <f t="shared" si="6"/>
        <v>7085417.0199999986</v>
      </c>
    </row>
    <row r="408" spans="1:15" s="2" customFormat="1" ht="15.6" x14ac:dyDescent="0.3">
      <c r="A408" s="65" t="s">
        <v>812</v>
      </c>
      <c r="B408" s="61" t="s">
        <v>813</v>
      </c>
      <c r="C408" s="62">
        <v>264450.19</v>
      </c>
      <c r="D408" s="62">
        <v>159690.53</v>
      </c>
      <c r="E408" s="62">
        <v>3384.13</v>
      </c>
      <c r="F408" s="62">
        <v>5868.9599999999991</v>
      </c>
      <c r="G408" s="62">
        <v>4384.46</v>
      </c>
      <c r="H408" s="62">
        <v>1164.52</v>
      </c>
      <c r="I408" s="62">
        <v>3948.59</v>
      </c>
      <c r="J408" s="62">
        <v>479.29</v>
      </c>
      <c r="K408" s="62">
        <v>493.69</v>
      </c>
      <c r="L408" s="63">
        <v>0</v>
      </c>
      <c r="M408" s="63">
        <v>2381.44</v>
      </c>
      <c r="N408" s="62">
        <v>0</v>
      </c>
      <c r="O408" s="64">
        <f t="shared" si="6"/>
        <v>446245.80000000005</v>
      </c>
    </row>
    <row r="409" spans="1:15" s="2" customFormat="1" ht="15.6" x14ac:dyDescent="0.3">
      <c r="A409" s="65" t="s">
        <v>814</v>
      </c>
      <c r="B409" s="61" t="s">
        <v>815</v>
      </c>
      <c r="C409" s="62">
        <v>7325142.21</v>
      </c>
      <c r="D409" s="62">
        <v>1056692.42</v>
      </c>
      <c r="E409" s="62">
        <v>89694.65</v>
      </c>
      <c r="F409" s="62">
        <v>0</v>
      </c>
      <c r="G409" s="62">
        <v>68998.78</v>
      </c>
      <c r="H409" s="62">
        <v>33711.5</v>
      </c>
      <c r="I409" s="62">
        <v>141934.99</v>
      </c>
      <c r="J409" s="62">
        <v>2982.42</v>
      </c>
      <c r="K409" s="62">
        <v>27056.67</v>
      </c>
      <c r="L409" s="63">
        <v>0</v>
      </c>
      <c r="M409" s="63">
        <v>9112.7900000000009</v>
      </c>
      <c r="N409" s="62">
        <v>0</v>
      </c>
      <c r="O409" s="64">
        <f t="shared" si="6"/>
        <v>8755326.4299999978</v>
      </c>
    </row>
    <row r="410" spans="1:15" s="2" customFormat="1" ht="15.6" x14ac:dyDescent="0.3">
      <c r="A410" s="65" t="s">
        <v>816</v>
      </c>
      <c r="B410" s="61" t="s">
        <v>817</v>
      </c>
      <c r="C410" s="62">
        <v>139053.65</v>
      </c>
      <c r="D410" s="62">
        <v>40671.199999999997</v>
      </c>
      <c r="E410" s="62">
        <v>2117.88</v>
      </c>
      <c r="F410" s="62">
        <v>4317.84</v>
      </c>
      <c r="G410" s="62">
        <v>2758.55</v>
      </c>
      <c r="H410" s="62">
        <v>627.89</v>
      </c>
      <c r="I410" s="62">
        <v>2080.52</v>
      </c>
      <c r="J410" s="62">
        <v>363.18</v>
      </c>
      <c r="K410" s="62">
        <v>215.79</v>
      </c>
      <c r="L410" s="63">
        <v>0</v>
      </c>
      <c r="M410" s="63">
        <v>2209.79</v>
      </c>
      <c r="N410" s="62">
        <v>0</v>
      </c>
      <c r="O410" s="64">
        <f t="shared" si="6"/>
        <v>194416.28999999998</v>
      </c>
    </row>
    <row r="411" spans="1:15" s="2" customFormat="1" ht="15.6" x14ac:dyDescent="0.3">
      <c r="A411" s="65" t="s">
        <v>818</v>
      </c>
      <c r="B411" s="61" t="s">
        <v>819</v>
      </c>
      <c r="C411" s="62">
        <v>646773.37</v>
      </c>
      <c r="D411" s="62">
        <v>162702.1</v>
      </c>
      <c r="E411" s="62">
        <v>8083.9500000000007</v>
      </c>
      <c r="F411" s="62">
        <v>2471.6999999999998</v>
      </c>
      <c r="G411" s="62">
        <v>9447.6</v>
      </c>
      <c r="H411" s="62">
        <v>2945.04</v>
      </c>
      <c r="I411" s="62">
        <v>12809.4</v>
      </c>
      <c r="J411" s="62">
        <v>507.67</v>
      </c>
      <c r="K411" s="62">
        <v>2088.54</v>
      </c>
      <c r="L411" s="63">
        <v>36466</v>
      </c>
      <c r="M411" s="63">
        <v>2922.96</v>
      </c>
      <c r="N411" s="62">
        <v>0</v>
      </c>
      <c r="O411" s="64">
        <f t="shared" si="6"/>
        <v>887218.33</v>
      </c>
    </row>
    <row r="412" spans="1:15" s="2" customFormat="1" ht="15.6" x14ac:dyDescent="0.3">
      <c r="A412" s="65" t="s">
        <v>820</v>
      </c>
      <c r="B412" s="61" t="s">
        <v>821</v>
      </c>
      <c r="C412" s="62">
        <v>186110.93</v>
      </c>
      <c r="D412" s="62">
        <v>73219.23000000001</v>
      </c>
      <c r="E412" s="62">
        <v>2580.04</v>
      </c>
      <c r="F412" s="62">
        <v>3668.71</v>
      </c>
      <c r="G412" s="62">
        <v>1922.14</v>
      </c>
      <c r="H412" s="62">
        <v>839.73</v>
      </c>
      <c r="I412" s="62">
        <v>2550.67</v>
      </c>
      <c r="J412" s="62">
        <v>343.54</v>
      </c>
      <c r="K412" s="62">
        <v>412.08</v>
      </c>
      <c r="L412" s="63">
        <v>4196</v>
      </c>
      <c r="M412" s="63">
        <v>2128.48</v>
      </c>
      <c r="N412" s="62">
        <v>0</v>
      </c>
      <c r="O412" s="64">
        <f t="shared" si="6"/>
        <v>277971.55</v>
      </c>
    </row>
    <row r="413" spans="1:15" s="2" customFormat="1" ht="15.6" x14ac:dyDescent="0.3">
      <c r="A413" s="65" t="s">
        <v>822</v>
      </c>
      <c r="B413" s="61" t="s">
        <v>823</v>
      </c>
      <c r="C413" s="62">
        <v>568726.94000000006</v>
      </c>
      <c r="D413" s="62">
        <v>121733.31</v>
      </c>
      <c r="E413" s="62">
        <v>7221.29</v>
      </c>
      <c r="F413" s="62">
        <v>2856.54</v>
      </c>
      <c r="G413" s="62">
        <v>4639.6499999999996</v>
      </c>
      <c r="H413" s="62">
        <v>2593.85</v>
      </c>
      <c r="I413" s="62">
        <v>9452.06</v>
      </c>
      <c r="J413" s="62">
        <v>544.12</v>
      </c>
      <c r="K413" s="62">
        <v>1798.07</v>
      </c>
      <c r="L413" s="63">
        <v>9790</v>
      </c>
      <c r="M413" s="63">
        <v>2408.54</v>
      </c>
      <c r="N413" s="62">
        <v>0</v>
      </c>
      <c r="O413" s="64">
        <f t="shared" si="6"/>
        <v>731764.37000000011</v>
      </c>
    </row>
    <row r="414" spans="1:15" s="2" customFormat="1" ht="15.6" x14ac:dyDescent="0.3">
      <c r="A414" s="65" t="s">
        <v>824</v>
      </c>
      <c r="B414" s="61" t="s">
        <v>825</v>
      </c>
      <c r="C414" s="62">
        <v>1902880.73</v>
      </c>
      <c r="D414" s="62">
        <v>253293.22</v>
      </c>
      <c r="E414" s="62">
        <v>25440.57</v>
      </c>
      <c r="F414" s="62">
        <v>29397.489999999998</v>
      </c>
      <c r="G414" s="62">
        <v>59913.24</v>
      </c>
      <c r="H414" s="62">
        <v>8592.2000000000007</v>
      </c>
      <c r="I414" s="62">
        <v>43300.36</v>
      </c>
      <c r="J414" s="62">
        <v>3023.02</v>
      </c>
      <c r="K414" s="62">
        <v>4689.97</v>
      </c>
      <c r="L414" s="63">
        <v>0</v>
      </c>
      <c r="M414" s="63">
        <v>7630.9</v>
      </c>
      <c r="N414" s="62">
        <v>0</v>
      </c>
      <c r="O414" s="64">
        <f t="shared" si="6"/>
        <v>2338161.7000000007</v>
      </c>
    </row>
    <row r="415" spans="1:15" s="2" customFormat="1" ht="15.6" x14ac:dyDescent="0.3">
      <c r="A415" s="65" t="s">
        <v>826</v>
      </c>
      <c r="B415" s="61" t="s">
        <v>827</v>
      </c>
      <c r="C415" s="62">
        <v>921687.43</v>
      </c>
      <c r="D415" s="62">
        <v>450021.12</v>
      </c>
      <c r="E415" s="62">
        <v>12090.08</v>
      </c>
      <c r="F415" s="62">
        <v>10372.380000000001</v>
      </c>
      <c r="G415" s="62">
        <v>25168.3</v>
      </c>
      <c r="H415" s="62">
        <v>4137.21</v>
      </c>
      <c r="I415" s="62">
        <v>21070.46</v>
      </c>
      <c r="J415" s="62">
        <v>1198.1400000000001</v>
      </c>
      <c r="K415" s="62">
        <v>2516.54</v>
      </c>
      <c r="L415" s="63">
        <v>0</v>
      </c>
      <c r="M415" s="63">
        <v>4471.29</v>
      </c>
      <c r="N415" s="62">
        <v>0</v>
      </c>
      <c r="O415" s="64">
        <f t="shared" si="6"/>
        <v>1452732.95</v>
      </c>
    </row>
    <row r="416" spans="1:15" s="2" customFormat="1" ht="15.6" x14ac:dyDescent="0.3">
      <c r="A416" s="65" t="s">
        <v>828</v>
      </c>
      <c r="B416" s="61" t="s">
        <v>829</v>
      </c>
      <c r="C416" s="62">
        <v>136654.18</v>
      </c>
      <c r="D416" s="62">
        <v>75316.53</v>
      </c>
      <c r="E416" s="62">
        <v>1972.41</v>
      </c>
      <c r="F416" s="62">
        <v>3245.08</v>
      </c>
      <c r="G416" s="62">
        <v>1275.79</v>
      </c>
      <c r="H416" s="62">
        <v>617.5</v>
      </c>
      <c r="I416" s="62">
        <v>1681.17</v>
      </c>
      <c r="J416" s="62">
        <v>287.85000000000002</v>
      </c>
      <c r="K416" s="62">
        <v>272.3</v>
      </c>
      <c r="L416" s="63">
        <v>0</v>
      </c>
      <c r="M416" s="63">
        <v>2058.86</v>
      </c>
      <c r="N416" s="62">
        <v>0</v>
      </c>
      <c r="O416" s="64">
        <f t="shared" si="6"/>
        <v>223381.66999999998</v>
      </c>
    </row>
    <row r="417" spans="1:15" s="2" customFormat="1" ht="15.6" x14ac:dyDescent="0.3">
      <c r="A417" s="65" t="s">
        <v>830</v>
      </c>
      <c r="B417" s="61" t="s">
        <v>831</v>
      </c>
      <c r="C417" s="62">
        <v>2836436.66</v>
      </c>
      <c r="D417" s="62">
        <v>431622.86</v>
      </c>
      <c r="E417" s="62">
        <v>35236.97</v>
      </c>
      <c r="F417" s="62">
        <v>0</v>
      </c>
      <c r="G417" s="62">
        <v>22189.13</v>
      </c>
      <c r="H417" s="62">
        <v>13028.73</v>
      </c>
      <c r="I417" s="62">
        <v>52031.62</v>
      </c>
      <c r="J417" s="62">
        <v>1449.78</v>
      </c>
      <c r="K417" s="62">
        <v>10181.75</v>
      </c>
      <c r="L417" s="63">
        <v>114614</v>
      </c>
      <c r="M417" s="63">
        <v>4301.49</v>
      </c>
      <c r="N417" s="62">
        <v>0</v>
      </c>
      <c r="O417" s="64">
        <f t="shared" si="6"/>
        <v>3521092.99</v>
      </c>
    </row>
    <row r="418" spans="1:15" s="2" customFormat="1" ht="15.6" x14ac:dyDescent="0.3">
      <c r="A418" s="65" t="s">
        <v>832</v>
      </c>
      <c r="B418" s="61" t="s">
        <v>833</v>
      </c>
      <c r="C418" s="62">
        <v>359850.88</v>
      </c>
      <c r="D418" s="62">
        <v>65539.12</v>
      </c>
      <c r="E418" s="62">
        <v>5111.96</v>
      </c>
      <c r="F418" s="62">
        <v>7457.7699999999995</v>
      </c>
      <c r="G418" s="62">
        <v>8765.32</v>
      </c>
      <c r="H418" s="62">
        <v>1632.77</v>
      </c>
      <c r="I418" s="62">
        <v>7044.09</v>
      </c>
      <c r="J418" s="62">
        <v>766.93</v>
      </c>
      <c r="K418" s="62">
        <v>783.07</v>
      </c>
      <c r="L418" s="63">
        <v>7123</v>
      </c>
      <c r="M418" s="63">
        <v>2834.48</v>
      </c>
      <c r="N418" s="62">
        <v>0</v>
      </c>
      <c r="O418" s="64">
        <f t="shared" si="6"/>
        <v>466909.39000000007</v>
      </c>
    </row>
    <row r="419" spans="1:15" s="2" customFormat="1" ht="15.6" x14ac:dyDescent="0.3">
      <c r="A419" s="65" t="s">
        <v>834</v>
      </c>
      <c r="B419" s="61" t="s">
        <v>835</v>
      </c>
      <c r="C419" s="62">
        <v>129871.47</v>
      </c>
      <c r="D419" s="62">
        <v>89701.89</v>
      </c>
      <c r="E419" s="62">
        <v>1999.76</v>
      </c>
      <c r="F419" s="62">
        <v>4158.41</v>
      </c>
      <c r="G419" s="62">
        <v>2297.56</v>
      </c>
      <c r="H419" s="62">
        <v>586.53</v>
      </c>
      <c r="I419" s="62">
        <v>1818.71</v>
      </c>
      <c r="J419" s="62">
        <v>345.24</v>
      </c>
      <c r="K419" s="62">
        <v>195.3</v>
      </c>
      <c r="L419" s="63">
        <v>0</v>
      </c>
      <c r="M419" s="63">
        <v>2167.54</v>
      </c>
      <c r="N419" s="62">
        <v>0</v>
      </c>
      <c r="O419" s="64">
        <f t="shared" si="6"/>
        <v>233142.40999999997</v>
      </c>
    </row>
    <row r="420" spans="1:15" s="2" customFormat="1" ht="15.6" x14ac:dyDescent="0.3">
      <c r="A420" s="65" t="s">
        <v>836</v>
      </c>
      <c r="B420" s="61" t="s">
        <v>837</v>
      </c>
      <c r="C420" s="62">
        <v>445850.59</v>
      </c>
      <c r="D420" s="62">
        <v>129370.04</v>
      </c>
      <c r="E420" s="62">
        <v>5541.42</v>
      </c>
      <c r="F420" s="62">
        <v>8568.39</v>
      </c>
      <c r="G420" s="62">
        <v>8272.01</v>
      </c>
      <c r="H420" s="62">
        <v>1962.15</v>
      </c>
      <c r="I420" s="62">
        <v>7303.71</v>
      </c>
      <c r="J420" s="62">
        <v>694.53</v>
      </c>
      <c r="K420" s="62">
        <v>910.62</v>
      </c>
      <c r="L420" s="63">
        <v>0</v>
      </c>
      <c r="M420" s="63">
        <v>2770.71</v>
      </c>
      <c r="N420" s="62">
        <v>0</v>
      </c>
      <c r="O420" s="64">
        <f t="shared" si="6"/>
        <v>611244.17000000004</v>
      </c>
    </row>
    <row r="421" spans="1:15" s="2" customFormat="1" ht="15.6" x14ac:dyDescent="0.3">
      <c r="A421" s="65" t="s">
        <v>838</v>
      </c>
      <c r="B421" s="61" t="s">
        <v>839</v>
      </c>
      <c r="C421" s="62">
        <v>26469295.870000005</v>
      </c>
      <c r="D421" s="62">
        <v>3518211.87</v>
      </c>
      <c r="E421" s="62">
        <v>321648.18</v>
      </c>
      <c r="F421" s="62">
        <v>34774.99000000002</v>
      </c>
      <c r="G421" s="62">
        <v>128476.68</v>
      </c>
      <c r="H421" s="62">
        <v>120124.17</v>
      </c>
      <c r="I421" s="62">
        <v>421618.37</v>
      </c>
      <c r="J421" s="62">
        <v>21224.23</v>
      </c>
      <c r="K421" s="62">
        <v>88320.75</v>
      </c>
      <c r="L421" s="63">
        <v>3950738</v>
      </c>
      <c r="M421" s="63">
        <v>15441.06</v>
      </c>
      <c r="N421" s="62">
        <v>0</v>
      </c>
      <c r="O421" s="64">
        <f t="shared" si="6"/>
        <v>35089874.170000009</v>
      </c>
    </row>
    <row r="422" spans="1:15" s="2" customFormat="1" ht="15.6" x14ac:dyDescent="0.3">
      <c r="A422" s="65" t="s">
        <v>840</v>
      </c>
      <c r="B422" s="61" t="s">
        <v>841</v>
      </c>
      <c r="C422" s="62">
        <v>1007814.5700000001</v>
      </c>
      <c r="D422" s="62">
        <v>161146.04999999999</v>
      </c>
      <c r="E422" s="62">
        <v>13081.52</v>
      </c>
      <c r="F422" s="62">
        <v>13481.8</v>
      </c>
      <c r="G422" s="62">
        <v>30764.799999999999</v>
      </c>
      <c r="H422" s="62">
        <v>4540.17</v>
      </c>
      <c r="I422" s="62">
        <v>24040.18</v>
      </c>
      <c r="J422" s="62">
        <v>1463.51</v>
      </c>
      <c r="K422" s="62">
        <v>2583.4899999999998</v>
      </c>
      <c r="L422" s="63">
        <v>0</v>
      </c>
      <c r="M422" s="63">
        <v>5113.5200000000004</v>
      </c>
      <c r="N422" s="62">
        <v>0</v>
      </c>
      <c r="O422" s="64">
        <f t="shared" si="6"/>
        <v>1264029.6100000001</v>
      </c>
    </row>
    <row r="423" spans="1:15" s="2" customFormat="1" ht="15.6" x14ac:dyDescent="0.3">
      <c r="A423" s="65" t="s">
        <v>842</v>
      </c>
      <c r="B423" s="61" t="s">
        <v>843</v>
      </c>
      <c r="C423" s="62">
        <v>430980.47</v>
      </c>
      <c r="D423" s="62">
        <v>53953.8</v>
      </c>
      <c r="E423" s="62">
        <v>5887.46</v>
      </c>
      <c r="F423" s="62">
        <v>7661.369999999999</v>
      </c>
      <c r="G423" s="62">
        <v>12517.65</v>
      </c>
      <c r="H423" s="62">
        <v>1946.24</v>
      </c>
      <c r="I423" s="62">
        <v>9585.52</v>
      </c>
      <c r="J423" s="62">
        <v>750.84</v>
      </c>
      <c r="K423" s="62">
        <v>1004.43</v>
      </c>
      <c r="L423" s="63">
        <v>0</v>
      </c>
      <c r="M423" s="63">
        <v>3222.43</v>
      </c>
      <c r="N423" s="62">
        <v>0</v>
      </c>
      <c r="O423" s="64">
        <f t="shared" si="6"/>
        <v>527510.21000000008</v>
      </c>
    </row>
    <row r="424" spans="1:15" s="2" customFormat="1" ht="15.6" x14ac:dyDescent="0.3">
      <c r="A424" s="65" t="s">
        <v>844</v>
      </c>
      <c r="B424" s="61" t="s">
        <v>845</v>
      </c>
      <c r="C424" s="62">
        <v>116600.74</v>
      </c>
      <c r="D424" s="62">
        <v>81195.990000000005</v>
      </c>
      <c r="E424" s="62">
        <v>1896.06</v>
      </c>
      <c r="F424" s="62">
        <v>4701.5199999999995</v>
      </c>
      <c r="G424" s="62">
        <v>1196.06</v>
      </c>
      <c r="H424" s="62">
        <v>525.91</v>
      </c>
      <c r="I424" s="62">
        <v>994.4</v>
      </c>
      <c r="J424" s="62">
        <v>375.33</v>
      </c>
      <c r="K424" s="62">
        <v>116.35</v>
      </c>
      <c r="L424" s="63">
        <v>0</v>
      </c>
      <c r="M424" s="63">
        <v>2048.7600000000002</v>
      </c>
      <c r="N424" s="62">
        <v>0</v>
      </c>
      <c r="O424" s="64">
        <f t="shared" si="6"/>
        <v>209651.12</v>
      </c>
    </row>
    <row r="425" spans="1:15" s="2" customFormat="1" ht="15.6" x14ac:dyDescent="0.3">
      <c r="A425" s="65" t="s">
        <v>846</v>
      </c>
      <c r="B425" s="61" t="s">
        <v>847</v>
      </c>
      <c r="C425" s="62">
        <v>895937.13</v>
      </c>
      <c r="D425" s="62">
        <v>683542.12</v>
      </c>
      <c r="E425" s="62">
        <v>11932.130000000001</v>
      </c>
      <c r="F425" s="62">
        <v>14966.609999999999</v>
      </c>
      <c r="G425" s="62">
        <v>25028.73</v>
      </c>
      <c r="H425" s="62">
        <v>4033.84</v>
      </c>
      <c r="I425" s="62">
        <v>19509.95</v>
      </c>
      <c r="J425" s="62">
        <v>1544.84</v>
      </c>
      <c r="K425" s="62">
        <v>2110.84</v>
      </c>
      <c r="L425" s="63">
        <v>0</v>
      </c>
      <c r="M425" s="63">
        <v>4498.92</v>
      </c>
      <c r="N425" s="62">
        <v>10590.07</v>
      </c>
      <c r="O425" s="64">
        <f t="shared" si="6"/>
        <v>1673695.1800000002</v>
      </c>
    </row>
    <row r="426" spans="1:15" s="2" customFormat="1" ht="15.6" x14ac:dyDescent="0.3">
      <c r="A426" s="65" t="s">
        <v>848</v>
      </c>
      <c r="B426" s="61" t="s">
        <v>849</v>
      </c>
      <c r="C426" s="62">
        <v>1091787.3299999998</v>
      </c>
      <c r="D426" s="62">
        <v>463671.46</v>
      </c>
      <c r="E426" s="62">
        <v>14205.16</v>
      </c>
      <c r="F426" s="62">
        <v>10862.98</v>
      </c>
      <c r="G426" s="62">
        <v>29770.73</v>
      </c>
      <c r="H426" s="62">
        <v>4972.1099999999997</v>
      </c>
      <c r="I426" s="62">
        <v>25715.61</v>
      </c>
      <c r="J426" s="62">
        <v>1878.02</v>
      </c>
      <c r="K426" s="62">
        <v>3059.07</v>
      </c>
      <c r="L426" s="63">
        <v>0</v>
      </c>
      <c r="M426" s="63">
        <v>5044.43</v>
      </c>
      <c r="N426" s="62">
        <v>0</v>
      </c>
      <c r="O426" s="64">
        <f t="shared" si="6"/>
        <v>1650966.9</v>
      </c>
    </row>
    <row r="427" spans="1:15" s="2" customFormat="1" ht="15.6" x14ac:dyDescent="0.3">
      <c r="A427" s="65" t="s">
        <v>850</v>
      </c>
      <c r="B427" s="61" t="s">
        <v>851</v>
      </c>
      <c r="C427" s="62">
        <v>125264.81</v>
      </c>
      <c r="D427" s="62">
        <v>85279.37999999999</v>
      </c>
      <c r="E427" s="62">
        <v>1913.42</v>
      </c>
      <c r="F427" s="62">
        <v>3998.8199999999997</v>
      </c>
      <c r="G427" s="62">
        <v>1496.92</v>
      </c>
      <c r="H427" s="62">
        <v>565.41999999999996</v>
      </c>
      <c r="I427" s="62">
        <v>1428.9</v>
      </c>
      <c r="J427" s="62">
        <v>344.14</v>
      </c>
      <c r="K427" s="62">
        <v>186.17</v>
      </c>
      <c r="L427" s="63">
        <v>8071</v>
      </c>
      <c r="M427" s="63">
        <v>2083.5700000000002</v>
      </c>
      <c r="N427" s="62">
        <v>0</v>
      </c>
      <c r="O427" s="64">
        <f t="shared" si="6"/>
        <v>230632.55000000008</v>
      </c>
    </row>
    <row r="428" spans="1:15" s="2" customFormat="1" ht="15.6" x14ac:dyDescent="0.3">
      <c r="A428" s="65" t="s">
        <v>852</v>
      </c>
      <c r="B428" s="61" t="s">
        <v>853</v>
      </c>
      <c r="C428" s="62">
        <v>220042.49000000002</v>
      </c>
      <c r="D428" s="62">
        <v>47883.4</v>
      </c>
      <c r="E428" s="62">
        <v>3102.7000000000003</v>
      </c>
      <c r="F428" s="62">
        <v>5759.68</v>
      </c>
      <c r="G428" s="62">
        <v>4376.08</v>
      </c>
      <c r="H428" s="62">
        <v>984.68</v>
      </c>
      <c r="I428" s="62">
        <v>3458.9</v>
      </c>
      <c r="J428" s="62">
        <v>518.1</v>
      </c>
      <c r="K428" s="62">
        <v>384.34</v>
      </c>
      <c r="L428" s="63">
        <v>0</v>
      </c>
      <c r="M428" s="63">
        <v>2372.4</v>
      </c>
      <c r="N428" s="62">
        <v>0</v>
      </c>
      <c r="O428" s="64">
        <f t="shared" si="6"/>
        <v>288882.77000000008</v>
      </c>
    </row>
    <row r="429" spans="1:15" s="2" customFormat="1" ht="15.6" x14ac:dyDescent="0.3">
      <c r="A429" s="65" t="s">
        <v>854</v>
      </c>
      <c r="B429" s="61" t="s">
        <v>855</v>
      </c>
      <c r="C429" s="62">
        <v>661360.07000000007</v>
      </c>
      <c r="D429" s="62">
        <v>266285.23</v>
      </c>
      <c r="E429" s="62">
        <v>9264.7000000000007</v>
      </c>
      <c r="F429" s="62">
        <v>15427.47</v>
      </c>
      <c r="G429" s="62">
        <v>11902.74</v>
      </c>
      <c r="H429" s="62">
        <v>2974.28</v>
      </c>
      <c r="I429" s="62">
        <v>10542.31</v>
      </c>
      <c r="J429" s="62">
        <v>1503.18</v>
      </c>
      <c r="K429" s="62">
        <v>1286.68</v>
      </c>
      <c r="L429" s="63">
        <v>0</v>
      </c>
      <c r="M429" s="63">
        <v>3172.47</v>
      </c>
      <c r="N429" s="62">
        <v>0</v>
      </c>
      <c r="O429" s="64">
        <f t="shared" si="6"/>
        <v>983719.13000000012</v>
      </c>
    </row>
    <row r="430" spans="1:15" s="2" customFormat="1" ht="15.6" x14ac:dyDescent="0.3">
      <c r="A430" s="65" t="s">
        <v>856</v>
      </c>
      <c r="B430" s="61" t="s">
        <v>857</v>
      </c>
      <c r="C430" s="62">
        <v>150522.62</v>
      </c>
      <c r="D430" s="62">
        <v>62174.64</v>
      </c>
      <c r="E430" s="62">
        <v>2099.5500000000002</v>
      </c>
      <c r="F430" s="62">
        <v>4225.9799999999996</v>
      </c>
      <c r="G430" s="62">
        <v>1532.67</v>
      </c>
      <c r="H430" s="62">
        <v>668.43</v>
      </c>
      <c r="I430" s="62">
        <v>1660.67</v>
      </c>
      <c r="J430" s="62">
        <v>339.99</v>
      </c>
      <c r="K430" s="62">
        <v>239.3</v>
      </c>
      <c r="L430" s="63">
        <v>4575</v>
      </c>
      <c r="M430" s="63">
        <v>2086.4899999999998</v>
      </c>
      <c r="N430" s="62">
        <v>0</v>
      </c>
      <c r="O430" s="64">
        <f t="shared" si="6"/>
        <v>230125.34</v>
      </c>
    </row>
    <row r="431" spans="1:15" s="2" customFormat="1" ht="15.6" x14ac:dyDescent="0.3">
      <c r="A431" s="65" t="s">
        <v>858</v>
      </c>
      <c r="B431" s="61" t="s">
        <v>859</v>
      </c>
      <c r="C431" s="62">
        <v>96771.85</v>
      </c>
      <c r="D431" s="62">
        <v>33411.199999999997</v>
      </c>
      <c r="E431" s="62">
        <v>1571.04</v>
      </c>
      <c r="F431" s="62">
        <v>3916.68</v>
      </c>
      <c r="G431" s="62">
        <v>1167.98</v>
      </c>
      <c r="H431" s="62">
        <v>435.98</v>
      </c>
      <c r="I431" s="62">
        <v>897.59</v>
      </c>
      <c r="J431" s="62">
        <v>311.5</v>
      </c>
      <c r="K431" s="62">
        <v>95.07</v>
      </c>
      <c r="L431" s="63">
        <v>186</v>
      </c>
      <c r="M431" s="63">
        <v>2046.64</v>
      </c>
      <c r="N431" s="62">
        <v>0</v>
      </c>
      <c r="O431" s="64">
        <f t="shared" si="6"/>
        <v>140811.53000000003</v>
      </c>
    </row>
    <row r="432" spans="1:15" s="2" customFormat="1" ht="15.6" x14ac:dyDescent="0.3">
      <c r="A432" s="65" t="s">
        <v>860</v>
      </c>
      <c r="B432" s="61" t="s">
        <v>861</v>
      </c>
      <c r="C432" s="62">
        <v>396597.92999999993</v>
      </c>
      <c r="D432" s="62">
        <v>357309.89</v>
      </c>
      <c r="E432" s="62">
        <v>5588.0499999999993</v>
      </c>
      <c r="F432" s="62">
        <v>8702.6400000000012</v>
      </c>
      <c r="G432" s="62">
        <v>9884.18</v>
      </c>
      <c r="H432" s="62">
        <v>1788.99</v>
      </c>
      <c r="I432" s="62">
        <v>7629.68</v>
      </c>
      <c r="J432" s="62">
        <v>793.96</v>
      </c>
      <c r="K432" s="62">
        <v>823.67</v>
      </c>
      <c r="L432" s="63">
        <v>0</v>
      </c>
      <c r="M432" s="63">
        <v>2934.12</v>
      </c>
      <c r="N432" s="62">
        <v>0</v>
      </c>
      <c r="O432" s="64">
        <f t="shared" si="6"/>
        <v>792053.1100000001</v>
      </c>
    </row>
    <row r="433" spans="1:15" s="2" customFormat="1" ht="15.6" x14ac:dyDescent="0.3">
      <c r="A433" s="65" t="s">
        <v>862</v>
      </c>
      <c r="B433" s="61" t="s">
        <v>863</v>
      </c>
      <c r="C433" s="62">
        <v>318254.96999999997</v>
      </c>
      <c r="D433" s="62">
        <v>144980.22</v>
      </c>
      <c r="E433" s="62">
        <v>4310.42</v>
      </c>
      <c r="F433" s="62">
        <v>6252.79</v>
      </c>
      <c r="G433" s="62">
        <v>5320.59</v>
      </c>
      <c r="H433" s="62">
        <v>1428.86</v>
      </c>
      <c r="I433" s="62">
        <v>5146.8999999999996</v>
      </c>
      <c r="J433" s="62">
        <v>580.44000000000005</v>
      </c>
      <c r="K433" s="62">
        <v>690.66</v>
      </c>
      <c r="L433" s="63">
        <v>9312</v>
      </c>
      <c r="M433" s="63">
        <v>2473.11</v>
      </c>
      <c r="N433" s="62">
        <v>0</v>
      </c>
      <c r="O433" s="64">
        <f t="shared" si="6"/>
        <v>498750.9599999999</v>
      </c>
    </row>
    <row r="434" spans="1:15" s="2" customFormat="1" ht="15.6" x14ac:dyDescent="0.3">
      <c r="A434" s="65" t="s">
        <v>864</v>
      </c>
      <c r="B434" s="61" t="s">
        <v>865</v>
      </c>
      <c r="C434" s="62">
        <v>800930.84000000008</v>
      </c>
      <c r="D434" s="62">
        <v>73971.8</v>
      </c>
      <c r="E434" s="62">
        <v>10778.89</v>
      </c>
      <c r="F434" s="62">
        <v>12368.45</v>
      </c>
      <c r="G434" s="62">
        <v>23594.63</v>
      </c>
      <c r="H434" s="62">
        <v>3621.25</v>
      </c>
      <c r="I434" s="62">
        <v>18201.84</v>
      </c>
      <c r="J434" s="62">
        <v>1249.32</v>
      </c>
      <c r="K434" s="62">
        <v>1987.06</v>
      </c>
      <c r="L434" s="63">
        <v>12839</v>
      </c>
      <c r="M434" s="63">
        <v>4308.93</v>
      </c>
      <c r="N434" s="62">
        <v>0</v>
      </c>
      <c r="O434" s="64">
        <f t="shared" si="6"/>
        <v>963852.01000000013</v>
      </c>
    </row>
    <row r="435" spans="1:15" s="2" customFormat="1" ht="15.6" x14ac:dyDescent="0.3">
      <c r="A435" s="65" t="s">
        <v>866</v>
      </c>
      <c r="B435" s="61" t="s">
        <v>867</v>
      </c>
      <c r="C435" s="62">
        <v>1256751.22</v>
      </c>
      <c r="D435" s="62">
        <v>149361.19</v>
      </c>
      <c r="E435" s="62">
        <v>16094.14</v>
      </c>
      <c r="F435" s="62">
        <v>14306.750000000002</v>
      </c>
      <c r="G435" s="62">
        <v>42788.18</v>
      </c>
      <c r="H435" s="62">
        <v>5669.11</v>
      </c>
      <c r="I435" s="62">
        <v>32574.639999999999</v>
      </c>
      <c r="J435" s="62">
        <v>1696.57</v>
      </c>
      <c r="K435" s="62">
        <v>3378.59</v>
      </c>
      <c r="L435" s="63">
        <v>0</v>
      </c>
      <c r="M435" s="63">
        <v>6365.3</v>
      </c>
      <c r="N435" s="62">
        <v>0</v>
      </c>
      <c r="O435" s="64">
        <f t="shared" si="6"/>
        <v>1528985.69</v>
      </c>
    </row>
    <row r="436" spans="1:15" s="2" customFormat="1" ht="15.6" x14ac:dyDescent="0.3">
      <c r="A436" s="65" t="s">
        <v>868</v>
      </c>
      <c r="B436" s="61" t="s">
        <v>869</v>
      </c>
      <c r="C436" s="62">
        <v>231657.99000000002</v>
      </c>
      <c r="D436" s="62">
        <v>54904</v>
      </c>
      <c r="E436" s="62">
        <v>3402.46</v>
      </c>
      <c r="F436" s="62">
        <v>5768.9400000000005</v>
      </c>
      <c r="G436" s="62">
        <v>5791.68</v>
      </c>
      <c r="H436" s="62">
        <v>1048.93</v>
      </c>
      <c r="I436" s="62">
        <v>4336.53</v>
      </c>
      <c r="J436" s="62">
        <v>511.08</v>
      </c>
      <c r="K436" s="62">
        <v>449.78</v>
      </c>
      <c r="L436" s="63">
        <v>0</v>
      </c>
      <c r="M436" s="63">
        <v>2517.2199999999998</v>
      </c>
      <c r="N436" s="62">
        <v>0</v>
      </c>
      <c r="O436" s="64">
        <f t="shared" si="6"/>
        <v>310388.61000000004</v>
      </c>
    </row>
    <row r="437" spans="1:15" s="2" customFormat="1" ht="15.6" x14ac:dyDescent="0.3">
      <c r="A437" s="65" t="s">
        <v>870</v>
      </c>
      <c r="B437" s="61" t="s">
        <v>871</v>
      </c>
      <c r="C437" s="62">
        <v>194736.84</v>
      </c>
      <c r="D437" s="62">
        <v>103451.42</v>
      </c>
      <c r="E437" s="62">
        <v>2924.8500000000004</v>
      </c>
      <c r="F437" s="62">
        <v>5551.54</v>
      </c>
      <c r="G437" s="62">
        <v>3934.43</v>
      </c>
      <c r="H437" s="62">
        <v>880.73</v>
      </c>
      <c r="I437" s="62">
        <v>3066.87</v>
      </c>
      <c r="J437" s="62">
        <v>485.04</v>
      </c>
      <c r="K437" s="62">
        <v>333.42</v>
      </c>
      <c r="L437" s="63">
        <v>29833</v>
      </c>
      <c r="M437" s="63">
        <v>2329.09</v>
      </c>
      <c r="N437" s="62">
        <v>0</v>
      </c>
      <c r="O437" s="64">
        <f t="shared" si="6"/>
        <v>347527.22999999992</v>
      </c>
    </row>
    <row r="438" spans="1:15" s="2" customFormat="1" ht="15.6" x14ac:dyDescent="0.3">
      <c r="A438" s="65" t="s">
        <v>872</v>
      </c>
      <c r="B438" s="61" t="s">
        <v>873</v>
      </c>
      <c r="C438" s="62">
        <v>89986.48</v>
      </c>
      <c r="D438" s="62">
        <v>52051.88</v>
      </c>
      <c r="E438" s="62">
        <v>1469</v>
      </c>
      <c r="F438" s="62">
        <v>3756.88</v>
      </c>
      <c r="G438" s="62">
        <v>811.98</v>
      </c>
      <c r="H438" s="62">
        <v>405.08</v>
      </c>
      <c r="I438" s="62">
        <v>688.24</v>
      </c>
      <c r="J438" s="62">
        <v>293.49</v>
      </c>
      <c r="K438" s="62">
        <v>81.08</v>
      </c>
      <c r="L438" s="63">
        <v>0</v>
      </c>
      <c r="M438" s="63">
        <v>2010.5</v>
      </c>
      <c r="N438" s="62">
        <v>0</v>
      </c>
      <c r="O438" s="64">
        <f t="shared" si="6"/>
        <v>151554.60999999996</v>
      </c>
    </row>
    <row r="439" spans="1:15" s="2" customFormat="1" ht="15.6" x14ac:dyDescent="0.3">
      <c r="A439" s="65" t="s">
        <v>874</v>
      </c>
      <c r="B439" s="61" t="s">
        <v>875</v>
      </c>
      <c r="C439" s="62">
        <v>181735.48000000004</v>
      </c>
      <c r="D439" s="62">
        <v>124476.45000000001</v>
      </c>
      <c r="E439" s="62">
        <v>2561.75</v>
      </c>
      <c r="F439" s="62">
        <v>4017.0800000000004</v>
      </c>
      <c r="G439" s="62">
        <v>4664.55</v>
      </c>
      <c r="H439" s="62">
        <v>819.44</v>
      </c>
      <c r="I439" s="62">
        <v>3590.43</v>
      </c>
      <c r="J439" s="62">
        <v>364.09</v>
      </c>
      <c r="K439" s="62">
        <v>375.46</v>
      </c>
      <c r="L439" s="63">
        <v>0</v>
      </c>
      <c r="M439" s="63">
        <v>2412.5300000000002</v>
      </c>
      <c r="N439" s="62">
        <v>0</v>
      </c>
      <c r="O439" s="64">
        <f t="shared" si="6"/>
        <v>325017.26000000013</v>
      </c>
    </row>
    <row r="440" spans="1:15" s="2" customFormat="1" ht="15.6" x14ac:dyDescent="0.3">
      <c r="A440" s="65" t="s">
        <v>876</v>
      </c>
      <c r="B440" s="61" t="s">
        <v>877</v>
      </c>
      <c r="C440" s="62">
        <v>158242.79</v>
      </c>
      <c r="D440" s="62">
        <v>56213.69</v>
      </c>
      <c r="E440" s="62">
        <v>2417.42</v>
      </c>
      <c r="F440" s="62">
        <v>5066.0200000000004</v>
      </c>
      <c r="G440" s="62">
        <v>2288.9699999999998</v>
      </c>
      <c r="H440" s="62">
        <v>713.73</v>
      </c>
      <c r="I440" s="62">
        <v>1974.11</v>
      </c>
      <c r="J440" s="62">
        <v>433.64</v>
      </c>
      <c r="K440" s="62">
        <v>234.26</v>
      </c>
      <c r="L440" s="63">
        <v>0</v>
      </c>
      <c r="M440" s="63">
        <v>2166.21</v>
      </c>
      <c r="N440" s="62">
        <v>0</v>
      </c>
      <c r="O440" s="64">
        <f t="shared" si="6"/>
        <v>229750.84000000003</v>
      </c>
    </row>
    <row r="441" spans="1:15" s="2" customFormat="1" ht="15.6" x14ac:dyDescent="0.3">
      <c r="A441" s="65" t="s">
        <v>878</v>
      </c>
      <c r="B441" s="61" t="s">
        <v>879</v>
      </c>
      <c r="C441" s="62">
        <v>277399.67999999999</v>
      </c>
      <c r="D441" s="62">
        <v>48130.400000000001</v>
      </c>
      <c r="E441" s="62">
        <v>3964.92</v>
      </c>
      <c r="F441" s="62">
        <v>6241.49</v>
      </c>
      <c r="G441" s="62">
        <v>7134.98</v>
      </c>
      <c r="H441" s="62">
        <v>1254.26</v>
      </c>
      <c r="I441" s="62">
        <v>5368.96</v>
      </c>
      <c r="J441" s="62">
        <v>568.87</v>
      </c>
      <c r="K441" s="62">
        <v>572.9</v>
      </c>
      <c r="L441" s="63">
        <v>0</v>
      </c>
      <c r="M441" s="63">
        <v>2642.1</v>
      </c>
      <c r="N441" s="62">
        <v>0</v>
      </c>
      <c r="O441" s="64">
        <f t="shared" si="6"/>
        <v>353278.56</v>
      </c>
    </row>
    <row r="442" spans="1:15" s="2" customFormat="1" ht="15.6" x14ac:dyDescent="0.3">
      <c r="A442" s="65" t="s">
        <v>880</v>
      </c>
      <c r="B442" s="61" t="s">
        <v>881</v>
      </c>
      <c r="C442" s="62">
        <v>410372.38</v>
      </c>
      <c r="D442" s="62">
        <v>67451.8</v>
      </c>
      <c r="E442" s="62">
        <v>5441.55</v>
      </c>
      <c r="F442" s="62">
        <v>8703.56</v>
      </c>
      <c r="G442" s="62">
        <v>10411.9</v>
      </c>
      <c r="H442" s="62">
        <v>1827.58</v>
      </c>
      <c r="I442" s="62">
        <v>7840.78</v>
      </c>
      <c r="J442" s="62">
        <v>785.11</v>
      </c>
      <c r="K442" s="62">
        <v>822.99</v>
      </c>
      <c r="L442" s="63">
        <v>0</v>
      </c>
      <c r="M442" s="63">
        <v>2985.14</v>
      </c>
      <c r="N442" s="62">
        <v>0</v>
      </c>
      <c r="O442" s="64">
        <f t="shared" si="6"/>
        <v>516642.79000000004</v>
      </c>
    </row>
    <row r="443" spans="1:15" s="2" customFormat="1" ht="15.6" x14ac:dyDescent="0.3">
      <c r="A443" s="65" t="s">
        <v>882</v>
      </c>
      <c r="B443" s="61" t="s">
        <v>883</v>
      </c>
      <c r="C443" s="62">
        <v>353559.38</v>
      </c>
      <c r="D443" s="62">
        <v>76513.73</v>
      </c>
      <c r="E443" s="62">
        <v>4823.2</v>
      </c>
      <c r="F443" s="62">
        <v>6755.8499999999995</v>
      </c>
      <c r="G443" s="62">
        <v>9416.57</v>
      </c>
      <c r="H443" s="62">
        <v>1591.92</v>
      </c>
      <c r="I443" s="62">
        <v>7236.66</v>
      </c>
      <c r="J443" s="62">
        <v>638.66</v>
      </c>
      <c r="K443" s="62">
        <v>787.07</v>
      </c>
      <c r="L443" s="63">
        <v>9110</v>
      </c>
      <c r="M443" s="63">
        <v>2876.46</v>
      </c>
      <c r="N443" s="62">
        <v>0</v>
      </c>
      <c r="O443" s="64">
        <f t="shared" si="6"/>
        <v>473309.49999999994</v>
      </c>
    </row>
    <row r="444" spans="1:15" s="2" customFormat="1" ht="15.6" x14ac:dyDescent="0.3">
      <c r="A444" s="65" t="s">
        <v>884</v>
      </c>
      <c r="B444" s="61" t="s">
        <v>885</v>
      </c>
      <c r="C444" s="62">
        <v>139011.41</v>
      </c>
      <c r="D444" s="62">
        <v>71596.040000000008</v>
      </c>
      <c r="E444" s="62">
        <v>2145.65</v>
      </c>
      <c r="F444" s="62">
        <v>4660.72</v>
      </c>
      <c r="G444" s="62">
        <v>2415.84</v>
      </c>
      <c r="H444" s="62">
        <v>626.47</v>
      </c>
      <c r="I444" s="62">
        <v>1798.02</v>
      </c>
      <c r="J444" s="62">
        <v>386.05</v>
      </c>
      <c r="K444" s="62">
        <v>193.53</v>
      </c>
      <c r="L444" s="63">
        <v>0</v>
      </c>
      <c r="M444" s="63">
        <v>2164.35</v>
      </c>
      <c r="N444" s="62">
        <v>0</v>
      </c>
      <c r="O444" s="64">
        <f t="shared" si="6"/>
        <v>224998.08</v>
      </c>
    </row>
    <row r="445" spans="1:15" s="2" customFormat="1" ht="15.6" x14ac:dyDescent="0.3">
      <c r="A445" s="65" t="s">
        <v>886</v>
      </c>
      <c r="B445" s="61" t="s">
        <v>887</v>
      </c>
      <c r="C445" s="62">
        <v>1151830.6000000001</v>
      </c>
      <c r="D445" s="62">
        <v>72142.600000000006</v>
      </c>
      <c r="E445" s="62">
        <v>13494.85</v>
      </c>
      <c r="F445" s="62">
        <v>21293.919999999998</v>
      </c>
      <c r="G445" s="62">
        <v>25117.05</v>
      </c>
      <c r="H445" s="62">
        <v>5011.22</v>
      </c>
      <c r="I445" s="62">
        <v>20246.82</v>
      </c>
      <c r="J445" s="62">
        <v>1601.65</v>
      </c>
      <c r="K445" s="62">
        <v>2296.9899999999998</v>
      </c>
      <c r="L445" s="63">
        <v>0</v>
      </c>
      <c r="M445" s="63">
        <v>4491.21</v>
      </c>
      <c r="N445" s="62">
        <v>0</v>
      </c>
      <c r="O445" s="64">
        <f t="shared" si="6"/>
        <v>1317526.9100000001</v>
      </c>
    </row>
    <row r="446" spans="1:15" s="2" customFormat="1" ht="15.6" x14ac:dyDescent="0.3">
      <c r="A446" s="65" t="s">
        <v>888</v>
      </c>
      <c r="B446" s="61" t="s">
        <v>889</v>
      </c>
      <c r="C446" s="62">
        <v>215302.69999999998</v>
      </c>
      <c r="D446" s="62">
        <v>52639.199999999997</v>
      </c>
      <c r="E446" s="62">
        <v>3257.65</v>
      </c>
      <c r="F446" s="62">
        <v>6070.47</v>
      </c>
      <c r="G446" s="62">
        <v>4787.12</v>
      </c>
      <c r="H446" s="62">
        <v>978.82</v>
      </c>
      <c r="I446" s="62">
        <v>3590.3</v>
      </c>
      <c r="J446" s="62">
        <v>604.58000000000004</v>
      </c>
      <c r="K446" s="62">
        <v>373</v>
      </c>
      <c r="L446" s="63">
        <v>0</v>
      </c>
      <c r="M446" s="63">
        <v>2414.92</v>
      </c>
      <c r="N446" s="62">
        <v>0</v>
      </c>
      <c r="O446" s="64">
        <f t="shared" si="6"/>
        <v>290018.75999999995</v>
      </c>
    </row>
    <row r="447" spans="1:15" s="2" customFormat="1" ht="15.6" x14ac:dyDescent="0.3">
      <c r="A447" s="65" t="s">
        <v>890</v>
      </c>
      <c r="B447" s="61" t="s">
        <v>891</v>
      </c>
      <c r="C447" s="62">
        <v>2613344.85</v>
      </c>
      <c r="D447" s="62">
        <v>3856057.6799999997</v>
      </c>
      <c r="E447" s="62">
        <v>33041.259999999995</v>
      </c>
      <c r="F447" s="62">
        <v>22182.939999999995</v>
      </c>
      <c r="G447" s="62">
        <v>66609.11</v>
      </c>
      <c r="H447" s="62">
        <v>11815.74</v>
      </c>
      <c r="I447" s="62">
        <v>59483.83</v>
      </c>
      <c r="J447" s="62">
        <v>2765.41</v>
      </c>
      <c r="K447" s="62">
        <v>7560.82</v>
      </c>
      <c r="L447" s="63">
        <v>0</v>
      </c>
      <c r="M447" s="63">
        <v>8661.34</v>
      </c>
      <c r="N447" s="62">
        <v>0</v>
      </c>
      <c r="O447" s="64">
        <f t="shared" si="6"/>
        <v>6681522.9800000004</v>
      </c>
    </row>
    <row r="448" spans="1:15" s="2" customFormat="1" ht="15.6" x14ac:dyDescent="0.3">
      <c r="A448" s="65" t="s">
        <v>892</v>
      </c>
      <c r="B448" s="61" t="s">
        <v>893</v>
      </c>
      <c r="C448" s="62">
        <v>288225.66000000003</v>
      </c>
      <c r="D448" s="62">
        <v>79168.91</v>
      </c>
      <c r="E448" s="62">
        <v>3971.8</v>
      </c>
      <c r="F448" s="62">
        <v>3822.8999999999996</v>
      </c>
      <c r="G448" s="62">
        <v>2085.7199999999998</v>
      </c>
      <c r="H448" s="62">
        <v>1316.39</v>
      </c>
      <c r="I448" s="62">
        <v>4116.55</v>
      </c>
      <c r="J448" s="62">
        <v>425.06</v>
      </c>
      <c r="K448" s="62">
        <v>777.29</v>
      </c>
      <c r="L448" s="63">
        <v>0</v>
      </c>
      <c r="M448" s="63">
        <v>2142.0300000000002</v>
      </c>
      <c r="N448" s="62">
        <v>0</v>
      </c>
      <c r="O448" s="64">
        <f t="shared" si="6"/>
        <v>386052.31000000006</v>
      </c>
    </row>
    <row r="449" spans="1:15" s="2" customFormat="1" ht="15.6" x14ac:dyDescent="0.3">
      <c r="A449" s="65" t="s">
        <v>894</v>
      </c>
      <c r="B449" s="61" t="s">
        <v>895</v>
      </c>
      <c r="C449" s="62">
        <v>844912.8</v>
      </c>
      <c r="D449" s="62">
        <v>141002.94</v>
      </c>
      <c r="E449" s="62">
        <v>10960.02</v>
      </c>
      <c r="F449" s="62">
        <v>7178.9299999999994</v>
      </c>
      <c r="G449" s="62">
        <v>23622.17</v>
      </c>
      <c r="H449" s="62">
        <v>3847.58</v>
      </c>
      <c r="I449" s="62">
        <v>20513.400000000001</v>
      </c>
      <c r="J449" s="62">
        <v>1100.8599999999999</v>
      </c>
      <c r="K449" s="62">
        <v>2474.48</v>
      </c>
      <c r="L449" s="63">
        <v>0</v>
      </c>
      <c r="M449" s="63">
        <v>4379.88</v>
      </c>
      <c r="N449" s="62">
        <v>0</v>
      </c>
      <c r="O449" s="64">
        <f t="shared" si="6"/>
        <v>1059993.06</v>
      </c>
    </row>
    <row r="450" spans="1:15" s="2" customFormat="1" ht="15.6" x14ac:dyDescent="0.3">
      <c r="A450" s="65" t="s">
        <v>896</v>
      </c>
      <c r="B450" s="61" t="s">
        <v>897</v>
      </c>
      <c r="C450" s="62">
        <v>72982.929999999993</v>
      </c>
      <c r="D450" s="62">
        <v>38125.199999999997</v>
      </c>
      <c r="E450" s="62">
        <v>1189.6499999999999</v>
      </c>
      <c r="F450" s="62">
        <v>3033.41</v>
      </c>
      <c r="G450" s="62">
        <v>637.79</v>
      </c>
      <c r="H450" s="62">
        <v>328.68</v>
      </c>
      <c r="I450" s="62">
        <v>551.59</v>
      </c>
      <c r="J450" s="62">
        <v>243.01</v>
      </c>
      <c r="K450" s="62">
        <v>66.08</v>
      </c>
      <c r="L450" s="63">
        <v>1491</v>
      </c>
      <c r="M450" s="63">
        <v>1992.7</v>
      </c>
      <c r="N450" s="62">
        <v>0</v>
      </c>
      <c r="O450" s="64">
        <f t="shared" si="6"/>
        <v>120642.03999999996</v>
      </c>
    </row>
    <row r="451" spans="1:15" s="2" customFormat="1" ht="15.6" x14ac:dyDescent="0.3">
      <c r="A451" s="65" t="s">
        <v>898</v>
      </c>
      <c r="B451" s="61" t="s">
        <v>899</v>
      </c>
      <c r="C451" s="62">
        <v>97497.849999999991</v>
      </c>
      <c r="D451" s="62">
        <v>39218.730000000003</v>
      </c>
      <c r="E451" s="62">
        <v>1396.6100000000001</v>
      </c>
      <c r="F451" s="62">
        <v>2815.21</v>
      </c>
      <c r="G451" s="62">
        <v>1094.77</v>
      </c>
      <c r="H451" s="62">
        <v>435.02</v>
      </c>
      <c r="I451" s="62">
        <v>1122.04</v>
      </c>
      <c r="J451" s="62">
        <v>229.03</v>
      </c>
      <c r="K451" s="62">
        <v>154.52000000000001</v>
      </c>
      <c r="L451" s="63">
        <v>1905</v>
      </c>
      <c r="M451" s="63">
        <v>2041.59</v>
      </c>
      <c r="N451" s="62">
        <v>0</v>
      </c>
      <c r="O451" s="64">
        <f t="shared" si="6"/>
        <v>147910.36999999994</v>
      </c>
    </row>
    <row r="452" spans="1:15" s="2" customFormat="1" ht="15.6" x14ac:dyDescent="0.3">
      <c r="A452" s="65" t="s">
        <v>900</v>
      </c>
      <c r="B452" s="61" t="s">
        <v>901</v>
      </c>
      <c r="C452" s="62">
        <v>98865.09</v>
      </c>
      <c r="D452" s="62">
        <v>38803.93</v>
      </c>
      <c r="E452" s="62">
        <v>1584.3400000000001</v>
      </c>
      <c r="F452" s="62">
        <v>3898.97</v>
      </c>
      <c r="G452" s="62">
        <v>1227.29</v>
      </c>
      <c r="H452" s="62">
        <v>445.15</v>
      </c>
      <c r="I452" s="62">
        <v>955.29</v>
      </c>
      <c r="J452" s="62">
        <v>316.02999999999997</v>
      </c>
      <c r="K452" s="62">
        <v>101.49</v>
      </c>
      <c r="L452" s="63">
        <v>0</v>
      </c>
      <c r="M452" s="63">
        <v>2054.08</v>
      </c>
      <c r="N452" s="62">
        <v>0</v>
      </c>
      <c r="O452" s="64">
        <f t="shared" si="6"/>
        <v>148251.65999999997</v>
      </c>
    </row>
    <row r="453" spans="1:15" s="2" customFormat="1" ht="15.6" x14ac:dyDescent="0.3">
      <c r="A453" s="65" t="s">
        <v>902</v>
      </c>
      <c r="B453" s="61" t="s">
        <v>903</v>
      </c>
      <c r="C453" s="62">
        <v>255293.44</v>
      </c>
      <c r="D453" s="62">
        <v>51739.199999999997</v>
      </c>
      <c r="E453" s="62">
        <v>3661.6800000000003</v>
      </c>
      <c r="F453" s="62">
        <v>5228.3200000000006</v>
      </c>
      <c r="G453" s="62">
        <v>4339.29</v>
      </c>
      <c r="H453" s="62">
        <v>1159.99</v>
      </c>
      <c r="I453" s="62">
        <v>4245.92</v>
      </c>
      <c r="J453" s="62">
        <v>484.98</v>
      </c>
      <c r="K453" s="62">
        <v>569.41999999999996</v>
      </c>
      <c r="L453" s="63">
        <v>3138</v>
      </c>
      <c r="M453" s="63">
        <v>2377.7199999999998</v>
      </c>
      <c r="N453" s="62">
        <v>0</v>
      </c>
      <c r="O453" s="64">
        <f t="shared" si="6"/>
        <v>332237.9599999999</v>
      </c>
    </row>
    <row r="454" spans="1:15" s="2" customFormat="1" ht="15.6" x14ac:dyDescent="0.3">
      <c r="A454" s="65" t="s">
        <v>904</v>
      </c>
      <c r="B454" s="61" t="s">
        <v>905</v>
      </c>
      <c r="C454" s="62">
        <v>579687.85</v>
      </c>
      <c r="D454" s="62">
        <v>282605.45</v>
      </c>
      <c r="E454" s="62">
        <v>7779.99</v>
      </c>
      <c r="F454" s="62">
        <v>9641.61</v>
      </c>
      <c r="G454" s="62">
        <v>15434.43</v>
      </c>
      <c r="H454" s="62">
        <v>2616.11</v>
      </c>
      <c r="I454" s="62">
        <v>12378.08</v>
      </c>
      <c r="J454" s="62">
        <v>1042.1199999999999</v>
      </c>
      <c r="K454" s="62">
        <v>1375.55</v>
      </c>
      <c r="L454" s="63">
        <v>0</v>
      </c>
      <c r="M454" s="63">
        <v>3522.68</v>
      </c>
      <c r="N454" s="62">
        <v>0</v>
      </c>
      <c r="O454" s="64">
        <f t="shared" si="6"/>
        <v>916083.87000000011</v>
      </c>
    </row>
    <row r="455" spans="1:15" s="2" customFormat="1" ht="15.6" x14ac:dyDescent="0.3">
      <c r="A455" s="65" t="s">
        <v>906</v>
      </c>
      <c r="B455" s="61" t="s">
        <v>907</v>
      </c>
      <c r="C455" s="62">
        <v>1413174.78</v>
      </c>
      <c r="D455" s="62">
        <v>1338629.96</v>
      </c>
      <c r="E455" s="62">
        <v>18457.11</v>
      </c>
      <c r="F455" s="62">
        <v>16208.669999999998</v>
      </c>
      <c r="G455" s="62">
        <v>44102.83</v>
      </c>
      <c r="H455" s="62">
        <v>6398.68</v>
      </c>
      <c r="I455" s="62">
        <v>34961.379999999997</v>
      </c>
      <c r="J455" s="62">
        <v>1861.96</v>
      </c>
      <c r="K455" s="62">
        <v>3849.96</v>
      </c>
      <c r="L455" s="63">
        <v>0</v>
      </c>
      <c r="M455" s="63">
        <v>6469.99</v>
      </c>
      <c r="N455" s="62">
        <v>0</v>
      </c>
      <c r="O455" s="64">
        <f t="shared" si="6"/>
        <v>2884115.3200000003</v>
      </c>
    </row>
    <row r="456" spans="1:15" s="2" customFormat="1" ht="15.6" x14ac:dyDescent="0.3">
      <c r="A456" s="65" t="s">
        <v>908</v>
      </c>
      <c r="B456" s="61" t="s">
        <v>909</v>
      </c>
      <c r="C456" s="62">
        <v>243161.93</v>
      </c>
      <c r="D456" s="62">
        <v>42639.199999999997</v>
      </c>
      <c r="E456" s="62">
        <v>3403.29</v>
      </c>
      <c r="F456" s="62">
        <v>5019.83</v>
      </c>
      <c r="G456" s="62">
        <v>6507.54</v>
      </c>
      <c r="H456" s="62">
        <v>1097.55</v>
      </c>
      <c r="I456" s="62">
        <v>4925.83</v>
      </c>
      <c r="J456" s="62">
        <v>458.36</v>
      </c>
      <c r="K456" s="62">
        <v>526.33000000000004</v>
      </c>
      <c r="L456" s="63">
        <v>0</v>
      </c>
      <c r="M456" s="63">
        <v>2582.3200000000002</v>
      </c>
      <c r="N456" s="62">
        <v>0</v>
      </c>
      <c r="O456" s="64">
        <f t="shared" si="6"/>
        <v>310322.18</v>
      </c>
    </row>
    <row r="457" spans="1:15" s="2" customFormat="1" ht="15.6" x14ac:dyDescent="0.3">
      <c r="A457" s="65" t="s">
        <v>910</v>
      </c>
      <c r="B457" s="61" t="s">
        <v>911</v>
      </c>
      <c r="C457" s="62">
        <v>341202.99</v>
      </c>
      <c r="D457" s="62">
        <v>259009.15</v>
      </c>
      <c r="E457" s="62">
        <v>4757.83</v>
      </c>
      <c r="F457" s="62">
        <v>6321.1</v>
      </c>
      <c r="G457" s="62">
        <v>8480.18</v>
      </c>
      <c r="H457" s="62">
        <v>1547.46</v>
      </c>
      <c r="I457" s="62">
        <v>6926.63</v>
      </c>
      <c r="J457" s="62">
        <v>652.70000000000005</v>
      </c>
      <c r="K457" s="62">
        <v>788.08</v>
      </c>
      <c r="L457" s="63">
        <v>3618</v>
      </c>
      <c r="M457" s="63">
        <v>2801.53</v>
      </c>
      <c r="N457" s="62">
        <v>0</v>
      </c>
      <c r="O457" s="64">
        <f t="shared" ref="O457:O520" si="7">SUM(C457:N457)</f>
        <v>636105.64999999991</v>
      </c>
    </row>
    <row r="458" spans="1:15" s="2" customFormat="1" ht="15.6" x14ac:dyDescent="0.3">
      <c r="A458" s="65" t="s">
        <v>912</v>
      </c>
      <c r="B458" s="61" t="s">
        <v>913</v>
      </c>
      <c r="C458" s="62">
        <v>1181845.73</v>
      </c>
      <c r="D458" s="62">
        <v>85151</v>
      </c>
      <c r="E458" s="62">
        <v>15719.869999999999</v>
      </c>
      <c r="F458" s="62">
        <v>16055.84</v>
      </c>
      <c r="G458" s="62">
        <v>37631.870000000003</v>
      </c>
      <c r="H458" s="62">
        <v>5349.86</v>
      </c>
      <c r="I458" s="62">
        <v>28129.61</v>
      </c>
      <c r="J458" s="62">
        <v>1714.43</v>
      </c>
      <c r="K458" s="62">
        <v>3071.63</v>
      </c>
      <c r="L458" s="63">
        <v>0</v>
      </c>
      <c r="M458" s="63">
        <v>5607.75</v>
      </c>
      <c r="N458" s="62">
        <v>0</v>
      </c>
      <c r="O458" s="64">
        <f t="shared" si="7"/>
        <v>1380277.5900000003</v>
      </c>
    </row>
    <row r="459" spans="1:15" s="2" customFormat="1" ht="15.6" x14ac:dyDescent="0.3">
      <c r="A459" s="65" t="s">
        <v>914</v>
      </c>
      <c r="B459" s="61" t="s">
        <v>915</v>
      </c>
      <c r="C459" s="62">
        <v>168029.21000000002</v>
      </c>
      <c r="D459" s="62">
        <v>86741.03</v>
      </c>
      <c r="E459" s="62">
        <v>2606.09</v>
      </c>
      <c r="F459" s="62">
        <v>5470.38</v>
      </c>
      <c r="G459" s="62">
        <v>2761.18</v>
      </c>
      <c r="H459" s="62">
        <v>760.02</v>
      </c>
      <c r="I459" s="62">
        <v>2162.67</v>
      </c>
      <c r="J459" s="62">
        <v>454.55</v>
      </c>
      <c r="K459" s="62">
        <v>248.61</v>
      </c>
      <c r="L459" s="63">
        <v>0</v>
      </c>
      <c r="M459" s="63">
        <v>2197.0300000000002</v>
      </c>
      <c r="N459" s="62">
        <v>0</v>
      </c>
      <c r="O459" s="64">
        <f t="shared" si="7"/>
        <v>271430.77</v>
      </c>
    </row>
    <row r="460" spans="1:15" s="2" customFormat="1" ht="15.6" x14ac:dyDescent="0.3">
      <c r="A460" s="65" t="s">
        <v>916</v>
      </c>
      <c r="B460" s="61" t="s">
        <v>917</v>
      </c>
      <c r="C460" s="62">
        <v>536317.69000000006</v>
      </c>
      <c r="D460" s="62">
        <v>196297.43</v>
      </c>
      <c r="E460" s="62">
        <v>7250.2</v>
      </c>
      <c r="F460" s="62">
        <v>9868.7799999999988</v>
      </c>
      <c r="G460" s="62">
        <v>11647.85</v>
      </c>
      <c r="H460" s="62">
        <v>2413.4299999999998</v>
      </c>
      <c r="I460" s="62">
        <v>9933.81</v>
      </c>
      <c r="J460" s="62">
        <v>957.28</v>
      </c>
      <c r="K460" s="62">
        <v>1211.95</v>
      </c>
      <c r="L460" s="63">
        <v>0</v>
      </c>
      <c r="M460" s="63">
        <v>3100.99</v>
      </c>
      <c r="N460" s="62">
        <v>0</v>
      </c>
      <c r="O460" s="64">
        <f t="shared" si="7"/>
        <v>778999.41000000015</v>
      </c>
    </row>
    <row r="461" spans="1:15" s="2" customFormat="1" ht="15.6" x14ac:dyDescent="0.3">
      <c r="A461" s="65" t="s">
        <v>918</v>
      </c>
      <c r="B461" s="61" t="s">
        <v>919</v>
      </c>
      <c r="C461" s="62">
        <v>531046.75</v>
      </c>
      <c r="D461" s="62">
        <v>278789.63</v>
      </c>
      <c r="E461" s="62">
        <v>6930.73</v>
      </c>
      <c r="F461" s="62">
        <v>3552.01</v>
      </c>
      <c r="G461" s="62">
        <v>10080.35</v>
      </c>
      <c r="H461" s="62">
        <v>2426.62</v>
      </c>
      <c r="I461" s="62">
        <v>11152.12</v>
      </c>
      <c r="J461" s="62">
        <v>531.03</v>
      </c>
      <c r="K461" s="62">
        <v>1642.43</v>
      </c>
      <c r="L461" s="63">
        <v>0</v>
      </c>
      <c r="M461" s="63">
        <v>2967.34</v>
      </c>
      <c r="N461" s="62">
        <v>0</v>
      </c>
      <c r="O461" s="64">
        <f t="shared" si="7"/>
        <v>849119.01</v>
      </c>
    </row>
    <row r="462" spans="1:15" s="2" customFormat="1" ht="15.6" x14ac:dyDescent="0.3">
      <c r="A462" s="65" t="s">
        <v>920</v>
      </c>
      <c r="B462" s="61" t="s">
        <v>921</v>
      </c>
      <c r="C462" s="62">
        <v>325701.78999999992</v>
      </c>
      <c r="D462" s="62">
        <v>46487.6</v>
      </c>
      <c r="E462" s="62">
        <v>4541.3999999999996</v>
      </c>
      <c r="F462" s="62">
        <v>6167.86</v>
      </c>
      <c r="G462" s="62">
        <v>9263.4500000000007</v>
      </c>
      <c r="H462" s="62">
        <v>1474.69</v>
      </c>
      <c r="I462" s="62">
        <v>7035.4</v>
      </c>
      <c r="J462" s="62">
        <v>601.26</v>
      </c>
      <c r="K462" s="62">
        <v>743.76</v>
      </c>
      <c r="L462" s="63">
        <v>0</v>
      </c>
      <c r="M462" s="63">
        <v>2871.15</v>
      </c>
      <c r="N462" s="62">
        <v>0</v>
      </c>
      <c r="O462" s="64">
        <f t="shared" si="7"/>
        <v>404888.36</v>
      </c>
    </row>
    <row r="463" spans="1:15" s="2" customFormat="1" ht="15.6" x14ac:dyDescent="0.3">
      <c r="A463" s="65" t="s">
        <v>922</v>
      </c>
      <c r="B463" s="61" t="s">
        <v>923</v>
      </c>
      <c r="C463" s="62">
        <v>301445.36</v>
      </c>
      <c r="D463" s="62">
        <v>150070.99</v>
      </c>
      <c r="E463" s="62">
        <v>4129.58</v>
      </c>
      <c r="F463" s="62">
        <v>6192.9699999999993</v>
      </c>
      <c r="G463" s="62">
        <v>7576.94</v>
      </c>
      <c r="H463" s="62">
        <v>1355.09</v>
      </c>
      <c r="I463" s="62">
        <v>5877.02</v>
      </c>
      <c r="J463" s="62">
        <v>590.24</v>
      </c>
      <c r="K463" s="62">
        <v>639.23</v>
      </c>
      <c r="L463" s="63">
        <v>0</v>
      </c>
      <c r="M463" s="63">
        <v>2697.9</v>
      </c>
      <c r="N463" s="62">
        <v>0</v>
      </c>
      <c r="O463" s="64">
        <f t="shared" si="7"/>
        <v>480575.32</v>
      </c>
    </row>
    <row r="464" spans="1:15" s="2" customFormat="1" ht="15.6" x14ac:dyDescent="0.3">
      <c r="A464" s="65" t="s">
        <v>924</v>
      </c>
      <c r="B464" s="61" t="s">
        <v>925</v>
      </c>
      <c r="C464" s="62">
        <v>202469.34</v>
      </c>
      <c r="D464" s="62">
        <v>123422.89</v>
      </c>
      <c r="E464" s="62">
        <v>2837.66</v>
      </c>
      <c r="F464" s="62">
        <v>4385</v>
      </c>
      <c r="G464" s="62">
        <v>4290.5</v>
      </c>
      <c r="H464" s="62">
        <v>912.94</v>
      </c>
      <c r="I464" s="62">
        <v>3602.18</v>
      </c>
      <c r="J464" s="62">
        <v>407.2</v>
      </c>
      <c r="K464" s="62">
        <v>422.25</v>
      </c>
      <c r="L464" s="63">
        <v>0</v>
      </c>
      <c r="M464" s="63">
        <v>2369.2199999999998</v>
      </c>
      <c r="N464" s="62">
        <v>0</v>
      </c>
      <c r="O464" s="64">
        <f t="shared" si="7"/>
        <v>345119.17999999993</v>
      </c>
    </row>
    <row r="465" spans="1:15" s="2" customFormat="1" ht="15.6" x14ac:dyDescent="0.3">
      <c r="A465" s="65" t="s">
        <v>926</v>
      </c>
      <c r="B465" s="61" t="s">
        <v>927</v>
      </c>
      <c r="C465" s="62">
        <v>361825.37</v>
      </c>
      <c r="D465" s="62">
        <v>56750.400000000001</v>
      </c>
      <c r="E465" s="62">
        <v>5149.21</v>
      </c>
      <c r="F465" s="62">
        <v>7506.6699999999992</v>
      </c>
      <c r="G465" s="62">
        <v>8634.9599999999991</v>
      </c>
      <c r="H465" s="62">
        <v>1641.86</v>
      </c>
      <c r="I465" s="62">
        <v>6985.15</v>
      </c>
      <c r="J465" s="62">
        <v>770.83</v>
      </c>
      <c r="K465" s="62">
        <v>788.22</v>
      </c>
      <c r="L465" s="63">
        <v>21655</v>
      </c>
      <c r="M465" s="63">
        <v>2815.35</v>
      </c>
      <c r="N465" s="62">
        <v>0</v>
      </c>
      <c r="O465" s="64">
        <f t="shared" si="7"/>
        <v>474523.02</v>
      </c>
    </row>
    <row r="466" spans="1:15" s="2" customFormat="1" ht="15.6" x14ac:dyDescent="0.3">
      <c r="A466" s="65" t="s">
        <v>928</v>
      </c>
      <c r="B466" s="61" t="s">
        <v>929</v>
      </c>
      <c r="C466" s="62">
        <v>204914.6</v>
      </c>
      <c r="D466" s="62">
        <v>101382.45</v>
      </c>
      <c r="E466" s="62">
        <v>2683.55</v>
      </c>
      <c r="F466" s="62">
        <v>5826.05</v>
      </c>
      <c r="G466" s="62">
        <v>2939.44</v>
      </c>
      <c r="H466" s="62">
        <v>895.25</v>
      </c>
      <c r="I466" s="62">
        <v>2504.77</v>
      </c>
      <c r="J466" s="62">
        <v>441.21</v>
      </c>
      <c r="K466" s="62">
        <v>294.19</v>
      </c>
      <c r="L466" s="63">
        <v>3642</v>
      </c>
      <c r="M466" s="63">
        <v>2233.6999999999998</v>
      </c>
      <c r="N466" s="62">
        <v>0</v>
      </c>
      <c r="O466" s="64">
        <f t="shared" si="7"/>
        <v>327757.21000000002</v>
      </c>
    </row>
    <row r="467" spans="1:15" s="2" customFormat="1" ht="15.6" x14ac:dyDescent="0.3">
      <c r="A467" s="65" t="s">
        <v>930</v>
      </c>
      <c r="B467" s="61" t="s">
        <v>931</v>
      </c>
      <c r="C467" s="62">
        <v>506647.15</v>
      </c>
      <c r="D467" s="62">
        <v>199764.05</v>
      </c>
      <c r="E467" s="62">
        <v>6753.5700000000006</v>
      </c>
      <c r="F467" s="62">
        <v>8595.57</v>
      </c>
      <c r="G467" s="62">
        <v>12413.41</v>
      </c>
      <c r="H467" s="62">
        <v>2279.46</v>
      </c>
      <c r="I467" s="62">
        <v>10335.370000000001</v>
      </c>
      <c r="J467" s="62">
        <v>854.16</v>
      </c>
      <c r="K467" s="62">
        <v>1186.17</v>
      </c>
      <c r="L467" s="63">
        <v>24252</v>
      </c>
      <c r="M467" s="63">
        <v>3222.16</v>
      </c>
      <c r="N467" s="62">
        <v>0</v>
      </c>
      <c r="O467" s="64">
        <f t="shared" si="7"/>
        <v>776303.07</v>
      </c>
    </row>
    <row r="468" spans="1:15" s="2" customFormat="1" ht="15.6" x14ac:dyDescent="0.3">
      <c r="A468" s="65" t="s">
        <v>932</v>
      </c>
      <c r="B468" s="61" t="s">
        <v>933</v>
      </c>
      <c r="C468" s="62">
        <v>490397.73000000004</v>
      </c>
      <c r="D468" s="62">
        <v>67466.399999999994</v>
      </c>
      <c r="E468" s="62">
        <v>6839.5499999999993</v>
      </c>
      <c r="F468" s="62">
        <v>10070.719999999999</v>
      </c>
      <c r="G468" s="62">
        <v>13713.68</v>
      </c>
      <c r="H468" s="62">
        <v>2212.9699999999998</v>
      </c>
      <c r="I468" s="62">
        <v>10221.25</v>
      </c>
      <c r="J468" s="62">
        <v>947.11</v>
      </c>
      <c r="K468" s="62">
        <v>1060.1300000000001</v>
      </c>
      <c r="L468" s="63">
        <v>0</v>
      </c>
      <c r="M468" s="63">
        <v>3319.15</v>
      </c>
      <c r="N468" s="62">
        <v>0</v>
      </c>
      <c r="O468" s="64">
        <f t="shared" si="7"/>
        <v>606248.69000000006</v>
      </c>
    </row>
    <row r="469" spans="1:15" s="2" customFormat="1" ht="15.6" x14ac:dyDescent="0.3">
      <c r="A469" s="65" t="s">
        <v>934</v>
      </c>
      <c r="B469" s="61" t="s">
        <v>935</v>
      </c>
      <c r="C469" s="62">
        <v>131751.04000000001</v>
      </c>
      <c r="D469" s="62">
        <v>64308.299999999996</v>
      </c>
      <c r="E469" s="62">
        <v>1956.7800000000002</v>
      </c>
      <c r="F469" s="62">
        <v>4185.04</v>
      </c>
      <c r="G469" s="62">
        <v>1377.63</v>
      </c>
      <c r="H469" s="62">
        <v>589.63</v>
      </c>
      <c r="I469" s="62">
        <v>1371.82</v>
      </c>
      <c r="J469" s="62">
        <v>340.2</v>
      </c>
      <c r="K469" s="62">
        <v>189.89</v>
      </c>
      <c r="L469" s="63">
        <v>0</v>
      </c>
      <c r="M469" s="63">
        <v>2066.3000000000002</v>
      </c>
      <c r="N469" s="62">
        <v>0</v>
      </c>
      <c r="O469" s="64">
        <f t="shared" si="7"/>
        <v>208136.63000000003</v>
      </c>
    </row>
    <row r="470" spans="1:15" s="2" customFormat="1" ht="15.6" x14ac:dyDescent="0.3">
      <c r="A470" s="65" t="s">
        <v>936</v>
      </c>
      <c r="B470" s="61" t="s">
        <v>937</v>
      </c>
      <c r="C470" s="62">
        <v>565637.03999999992</v>
      </c>
      <c r="D470" s="62">
        <v>251957.8</v>
      </c>
      <c r="E470" s="62">
        <v>7435.1399999999994</v>
      </c>
      <c r="F470" s="62">
        <v>7761.0700000000006</v>
      </c>
      <c r="G470" s="62">
        <v>11671.78</v>
      </c>
      <c r="H470" s="62">
        <v>2554.11</v>
      </c>
      <c r="I470" s="62">
        <v>11110.42</v>
      </c>
      <c r="J470" s="62">
        <v>854</v>
      </c>
      <c r="K470" s="62">
        <v>1448.43</v>
      </c>
      <c r="L470" s="63">
        <v>0</v>
      </c>
      <c r="M470" s="63">
        <v>3148.56</v>
      </c>
      <c r="N470" s="62">
        <v>0</v>
      </c>
      <c r="O470" s="64">
        <f t="shared" si="7"/>
        <v>863578.35</v>
      </c>
    </row>
    <row r="471" spans="1:15" s="2" customFormat="1" ht="15.6" x14ac:dyDescent="0.3">
      <c r="A471" s="65" t="s">
        <v>938</v>
      </c>
      <c r="B471" s="61" t="s">
        <v>939</v>
      </c>
      <c r="C471" s="62">
        <v>109468.35</v>
      </c>
      <c r="D471" s="62">
        <v>57319.34</v>
      </c>
      <c r="E471" s="62">
        <v>1701.88</v>
      </c>
      <c r="F471" s="62">
        <v>3720.3799999999997</v>
      </c>
      <c r="G471" s="62">
        <v>1344.4</v>
      </c>
      <c r="H471" s="62">
        <v>494.16</v>
      </c>
      <c r="I471" s="62">
        <v>1205.6400000000001</v>
      </c>
      <c r="J471" s="62">
        <v>311.54000000000002</v>
      </c>
      <c r="K471" s="62">
        <v>150.21</v>
      </c>
      <c r="L471" s="63">
        <v>0</v>
      </c>
      <c r="M471" s="63">
        <v>2065.77</v>
      </c>
      <c r="N471" s="62">
        <v>0</v>
      </c>
      <c r="O471" s="64">
        <f t="shared" si="7"/>
        <v>177781.67</v>
      </c>
    </row>
    <row r="472" spans="1:15" s="2" customFormat="1" ht="15.6" x14ac:dyDescent="0.3">
      <c r="A472" s="65" t="s">
        <v>940</v>
      </c>
      <c r="B472" s="61" t="s">
        <v>941</v>
      </c>
      <c r="C472" s="62">
        <v>115092.5</v>
      </c>
      <c r="D472" s="62">
        <v>41535.17</v>
      </c>
      <c r="E472" s="62">
        <v>1785.1</v>
      </c>
      <c r="F472" s="62">
        <v>3427.0499999999997</v>
      </c>
      <c r="G472" s="62">
        <v>873.52</v>
      </c>
      <c r="H472" s="62">
        <v>523.65</v>
      </c>
      <c r="I472" s="62">
        <v>1184.49</v>
      </c>
      <c r="J472" s="62">
        <v>296.25</v>
      </c>
      <c r="K472" s="62">
        <v>194.71</v>
      </c>
      <c r="L472" s="63">
        <v>0</v>
      </c>
      <c r="M472" s="63">
        <v>2016.88</v>
      </c>
      <c r="N472" s="62">
        <v>0</v>
      </c>
      <c r="O472" s="64">
        <f t="shared" si="7"/>
        <v>166929.31999999995</v>
      </c>
    </row>
    <row r="473" spans="1:15" s="2" customFormat="1" ht="15.6" x14ac:dyDescent="0.3">
      <c r="A473" s="65" t="s">
        <v>942</v>
      </c>
      <c r="B473" s="61" t="s">
        <v>943</v>
      </c>
      <c r="C473" s="62">
        <v>180919.49</v>
      </c>
      <c r="D473" s="62">
        <v>44614.2</v>
      </c>
      <c r="E473" s="62">
        <v>2648.82</v>
      </c>
      <c r="F473" s="62">
        <v>4610.1899999999996</v>
      </c>
      <c r="G473" s="62">
        <v>4260.8599999999997</v>
      </c>
      <c r="H473" s="62">
        <v>818.15</v>
      </c>
      <c r="I473" s="62">
        <v>3234.85</v>
      </c>
      <c r="J473" s="62">
        <v>408.97</v>
      </c>
      <c r="K473" s="62">
        <v>341.72</v>
      </c>
      <c r="L473" s="63">
        <v>0</v>
      </c>
      <c r="M473" s="63">
        <v>2360.98</v>
      </c>
      <c r="N473" s="62">
        <v>0</v>
      </c>
      <c r="O473" s="64">
        <f t="shared" si="7"/>
        <v>244218.23</v>
      </c>
    </row>
    <row r="474" spans="1:15" s="2" customFormat="1" ht="15.6" x14ac:dyDescent="0.3">
      <c r="A474" s="65" t="s">
        <v>944</v>
      </c>
      <c r="B474" s="61" t="s">
        <v>945</v>
      </c>
      <c r="C474" s="62">
        <v>1360808.04</v>
      </c>
      <c r="D474" s="62">
        <v>82703.199999999997</v>
      </c>
      <c r="E474" s="62">
        <v>17839.5</v>
      </c>
      <c r="F474" s="62">
        <v>13265.789999999999</v>
      </c>
      <c r="G474" s="62">
        <v>37807.94</v>
      </c>
      <c r="H474" s="62">
        <v>6187.2</v>
      </c>
      <c r="I474" s="62">
        <v>31580.639999999999</v>
      </c>
      <c r="J474" s="62">
        <v>1621.38</v>
      </c>
      <c r="K474" s="62">
        <v>3900.07</v>
      </c>
      <c r="L474" s="63">
        <v>2365</v>
      </c>
      <c r="M474" s="63">
        <v>5614.39</v>
      </c>
      <c r="N474" s="62">
        <v>0</v>
      </c>
      <c r="O474" s="64">
        <f t="shared" si="7"/>
        <v>1563693.1499999997</v>
      </c>
    </row>
    <row r="475" spans="1:15" s="2" customFormat="1" ht="15.6" x14ac:dyDescent="0.3">
      <c r="A475" s="65" t="s">
        <v>946</v>
      </c>
      <c r="B475" s="61" t="s">
        <v>947</v>
      </c>
      <c r="C475" s="62">
        <v>1636906.9699999997</v>
      </c>
      <c r="D475" s="62">
        <v>1852282.4200000002</v>
      </c>
      <c r="E475" s="62">
        <v>21099.940000000002</v>
      </c>
      <c r="F475" s="62">
        <v>20651.910000000003</v>
      </c>
      <c r="G475" s="62">
        <v>49006.55</v>
      </c>
      <c r="H475" s="62">
        <v>7370.99</v>
      </c>
      <c r="I475" s="62">
        <v>38959.96</v>
      </c>
      <c r="J475" s="62">
        <v>2204.31</v>
      </c>
      <c r="K475" s="62">
        <v>4275.12</v>
      </c>
      <c r="L475" s="63">
        <v>0</v>
      </c>
      <c r="M475" s="63">
        <v>7004.61</v>
      </c>
      <c r="N475" s="62">
        <v>0</v>
      </c>
      <c r="O475" s="64">
        <f t="shared" si="7"/>
        <v>3639762.78</v>
      </c>
    </row>
    <row r="476" spans="1:15" s="2" customFormat="1" ht="15.6" x14ac:dyDescent="0.3">
      <c r="A476" s="65" t="s">
        <v>948</v>
      </c>
      <c r="B476" s="61" t="s">
        <v>949</v>
      </c>
      <c r="C476" s="62">
        <v>1167459.45</v>
      </c>
      <c r="D476" s="62">
        <v>251977.88</v>
      </c>
      <c r="E476" s="62">
        <v>15611.009999999998</v>
      </c>
      <c r="F476" s="62">
        <v>18060.019999999997</v>
      </c>
      <c r="G476" s="62">
        <v>37058.11</v>
      </c>
      <c r="H476" s="62">
        <v>5271.47</v>
      </c>
      <c r="I476" s="62">
        <v>27703.88</v>
      </c>
      <c r="J476" s="62">
        <v>1854.04</v>
      </c>
      <c r="K476" s="62">
        <v>2876.1</v>
      </c>
      <c r="L476" s="63">
        <v>0</v>
      </c>
      <c r="M476" s="63">
        <v>5698.89</v>
      </c>
      <c r="N476" s="62">
        <v>23702.95</v>
      </c>
      <c r="O476" s="64">
        <f t="shared" si="7"/>
        <v>1557273.8</v>
      </c>
    </row>
    <row r="477" spans="1:15" s="2" customFormat="1" ht="15.6" x14ac:dyDescent="0.3">
      <c r="A477" s="65" t="s">
        <v>950</v>
      </c>
      <c r="B477" s="61" t="s">
        <v>951</v>
      </c>
      <c r="C477" s="62">
        <v>3565367.44</v>
      </c>
      <c r="D477" s="62">
        <v>1683730.93</v>
      </c>
      <c r="E477" s="62">
        <v>46167.130000000005</v>
      </c>
      <c r="F477" s="62">
        <v>40473.17</v>
      </c>
      <c r="G477" s="62">
        <v>91078.25</v>
      </c>
      <c r="H477" s="62">
        <v>16110.8</v>
      </c>
      <c r="I477" s="62">
        <v>78765.14</v>
      </c>
      <c r="J477" s="62">
        <v>4470.24</v>
      </c>
      <c r="K477" s="62">
        <v>9695.6</v>
      </c>
      <c r="L477" s="63">
        <v>121746</v>
      </c>
      <c r="M477" s="63">
        <v>11155.87</v>
      </c>
      <c r="N477" s="62">
        <v>0</v>
      </c>
      <c r="O477" s="64">
        <f t="shared" si="7"/>
        <v>5668760.5699999994</v>
      </c>
    </row>
    <row r="478" spans="1:15" s="2" customFormat="1" ht="15.6" x14ac:dyDescent="0.3">
      <c r="A478" s="65" t="s">
        <v>952</v>
      </c>
      <c r="B478" s="61" t="s">
        <v>953</v>
      </c>
      <c r="C478" s="62">
        <v>443983.61</v>
      </c>
      <c r="D478" s="62">
        <v>53250</v>
      </c>
      <c r="E478" s="62">
        <v>6074.2300000000005</v>
      </c>
      <c r="F478" s="62">
        <v>8090.27</v>
      </c>
      <c r="G478" s="62">
        <v>11410.7</v>
      </c>
      <c r="H478" s="62">
        <v>2004.09</v>
      </c>
      <c r="I478" s="62">
        <v>9116.56</v>
      </c>
      <c r="J478" s="62">
        <v>778.27</v>
      </c>
      <c r="K478" s="62">
        <v>1021.45</v>
      </c>
      <c r="L478" s="63">
        <v>0</v>
      </c>
      <c r="M478" s="63">
        <v>3093.82</v>
      </c>
      <c r="N478" s="62">
        <v>0</v>
      </c>
      <c r="O478" s="64">
        <f t="shared" si="7"/>
        <v>538823</v>
      </c>
    </row>
    <row r="479" spans="1:15" s="2" customFormat="1" ht="15.6" x14ac:dyDescent="0.3">
      <c r="A479" s="65" t="s">
        <v>954</v>
      </c>
      <c r="B479" s="61" t="s">
        <v>955</v>
      </c>
      <c r="C479" s="62">
        <v>129480.4</v>
      </c>
      <c r="D479" s="62">
        <v>61633.570000000007</v>
      </c>
      <c r="E479" s="62">
        <v>2070.91</v>
      </c>
      <c r="F479" s="62">
        <v>4487.51</v>
      </c>
      <c r="G479" s="62">
        <v>1097.31</v>
      </c>
      <c r="H479" s="62">
        <v>587.9</v>
      </c>
      <c r="I479" s="62">
        <v>1223.8499999999999</v>
      </c>
      <c r="J479" s="62">
        <v>376.32</v>
      </c>
      <c r="K479" s="62">
        <v>179.96</v>
      </c>
      <c r="L479" s="63">
        <v>3747</v>
      </c>
      <c r="M479" s="63">
        <v>2040.79</v>
      </c>
      <c r="N479" s="62">
        <v>0</v>
      </c>
      <c r="O479" s="64">
        <f t="shared" si="7"/>
        <v>206925.52000000002</v>
      </c>
    </row>
    <row r="480" spans="1:15" s="2" customFormat="1" ht="15.6" x14ac:dyDescent="0.3">
      <c r="A480" s="65" t="s">
        <v>956</v>
      </c>
      <c r="B480" s="61" t="s">
        <v>957</v>
      </c>
      <c r="C480" s="62">
        <v>576514.6</v>
      </c>
      <c r="D480" s="62">
        <v>390130.33999999997</v>
      </c>
      <c r="E480" s="62">
        <v>8905.9</v>
      </c>
      <c r="F480" s="62">
        <v>17694.410000000003</v>
      </c>
      <c r="G480" s="62">
        <v>8511.3700000000008</v>
      </c>
      <c r="H480" s="62">
        <v>2614.5300000000002</v>
      </c>
      <c r="I480" s="62">
        <v>7583.61</v>
      </c>
      <c r="J480" s="62">
        <v>1513.07</v>
      </c>
      <c r="K480" s="62">
        <v>929.01</v>
      </c>
      <c r="L480" s="63">
        <v>22809</v>
      </c>
      <c r="M480" s="63">
        <v>2819.34</v>
      </c>
      <c r="N480" s="62">
        <v>0</v>
      </c>
      <c r="O480" s="64">
        <f t="shared" si="7"/>
        <v>1040025.1799999999</v>
      </c>
    </row>
    <row r="481" spans="1:15" s="2" customFormat="1" ht="15.6" x14ac:dyDescent="0.3">
      <c r="A481" s="65" t="s">
        <v>958</v>
      </c>
      <c r="B481" s="61" t="s">
        <v>959</v>
      </c>
      <c r="C481" s="62">
        <v>171542.95</v>
      </c>
      <c r="D481" s="62">
        <v>73413.919999999998</v>
      </c>
      <c r="E481" s="62">
        <v>2548.39</v>
      </c>
      <c r="F481" s="62">
        <v>4925.7199999999993</v>
      </c>
      <c r="G481" s="62">
        <v>3277.58</v>
      </c>
      <c r="H481" s="62">
        <v>773.56</v>
      </c>
      <c r="I481" s="62">
        <v>2623.29</v>
      </c>
      <c r="J481" s="62">
        <v>426.07</v>
      </c>
      <c r="K481" s="62">
        <v>286.74</v>
      </c>
      <c r="L481" s="63">
        <v>0</v>
      </c>
      <c r="M481" s="63">
        <v>2269.31</v>
      </c>
      <c r="N481" s="62">
        <v>0</v>
      </c>
      <c r="O481" s="64">
        <f t="shared" si="7"/>
        <v>262087.53</v>
      </c>
    </row>
    <row r="482" spans="1:15" s="2" customFormat="1" ht="15.6" x14ac:dyDescent="0.3">
      <c r="A482" s="65" t="s">
        <v>960</v>
      </c>
      <c r="B482" s="61" t="s">
        <v>961</v>
      </c>
      <c r="C482" s="62">
        <v>317057.11</v>
      </c>
      <c r="D482" s="62">
        <v>126050.23999999999</v>
      </c>
      <c r="E482" s="62">
        <v>4385.3600000000006</v>
      </c>
      <c r="F482" s="62">
        <v>5883.37</v>
      </c>
      <c r="G482" s="62">
        <v>8845.58</v>
      </c>
      <c r="H482" s="62">
        <v>1433.44</v>
      </c>
      <c r="I482" s="62">
        <v>6842.79</v>
      </c>
      <c r="J482" s="62">
        <v>567.48</v>
      </c>
      <c r="K482" s="62">
        <v>728.42</v>
      </c>
      <c r="L482" s="63">
        <v>0</v>
      </c>
      <c r="M482" s="63">
        <v>2840.33</v>
      </c>
      <c r="N482" s="62">
        <v>0</v>
      </c>
      <c r="O482" s="64">
        <f t="shared" si="7"/>
        <v>474634.11999999994</v>
      </c>
    </row>
    <row r="483" spans="1:15" s="2" customFormat="1" ht="15.6" x14ac:dyDescent="0.3">
      <c r="A483" s="65" t="s">
        <v>962</v>
      </c>
      <c r="B483" s="61" t="s">
        <v>963</v>
      </c>
      <c r="C483" s="62">
        <v>1239770.06</v>
      </c>
      <c r="D483" s="62">
        <v>693145.09</v>
      </c>
      <c r="E483" s="62">
        <v>16544.32</v>
      </c>
      <c r="F483" s="62">
        <v>17598.93</v>
      </c>
      <c r="G483" s="62">
        <v>26318.69</v>
      </c>
      <c r="H483" s="62">
        <v>5608.98</v>
      </c>
      <c r="I483" s="62">
        <v>24445.16</v>
      </c>
      <c r="J483" s="62">
        <v>1847.07</v>
      </c>
      <c r="K483" s="62">
        <v>3172.27</v>
      </c>
      <c r="L483" s="63">
        <v>41451</v>
      </c>
      <c r="M483" s="63">
        <v>4629.92</v>
      </c>
      <c r="N483" s="62">
        <v>0</v>
      </c>
      <c r="O483" s="64">
        <f t="shared" si="7"/>
        <v>2074531.4899999998</v>
      </c>
    </row>
    <row r="484" spans="1:15" s="2" customFormat="1" ht="15.6" x14ac:dyDescent="0.3">
      <c r="A484" s="65" t="s">
        <v>964</v>
      </c>
      <c r="B484" s="61" t="s">
        <v>965</v>
      </c>
      <c r="C484" s="62">
        <v>106722.95</v>
      </c>
      <c r="D484" s="62">
        <v>51953.94</v>
      </c>
      <c r="E484" s="62">
        <v>1663.32</v>
      </c>
      <c r="F484" s="62">
        <v>3204.62</v>
      </c>
      <c r="G484" s="62">
        <v>1074.6300000000001</v>
      </c>
      <c r="H484" s="62">
        <v>486.02</v>
      </c>
      <c r="I484" s="62">
        <v>1210.77</v>
      </c>
      <c r="J484" s="62">
        <v>279.52</v>
      </c>
      <c r="K484" s="62">
        <v>179.5</v>
      </c>
      <c r="L484" s="63">
        <v>4983</v>
      </c>
      <c r="M484" s="63">
        <v>2038.13</v>
      </c>
      <c r="N484" s="62">
        <v>0</v>
      </c>
      <c r="O484" s="64">
        <f t="shared" si="7"/>
        <v>173796.4</v>
      </c>
    </row>
    <row r="485" spans="1:15" s="2" customFormat="1" ht="15.6" x14ac:dyDescent="0.3">
      <c r="A485" s="65" t="s">
        <v>966</v>
      </c>
      <c r="B485" s="61" t="s">
        <v>967</v>
      </c>
      <c r="C485" s="62">
        <v>195035.27</v>
      </c>
      <c r="D485" s="62">
        <v>65171.74</v>
      </c>
      <c r="E485" s="62">
        <v>2891.82</v>
      </c>
      <c r="F485" s="62">
        <v>5697.08</v>
      </c>
      <c r="G485" s="62">
        <v>3444.36</v>
      </c>
      <c r="H485" s="62">
        <v>877.5</v>
      </c>
      <c r="I485" s="62">
        <v>2793.74</v>
      </c>
      <c r="J485" s="62">
        <v>481.35</v>
      </c>
      <c r="K485" s="62">
        <v>318.29000000000002</v>
      </c>
      <c r="L485" s="63">
        <v>2763</v>
      </c>
      <c r="M485" s="63">
        <v>2278.87</v>
      </c>
      <c r="N485" s="62">
        <v>0</v>
      </c>
      <c r="O485" s="64">
        <f t="shared" si="7"/>
        <v>281753.0199999999</v>
      </c>
    </row>
    <row r="486" spans="1:15" s="2" customFormat="1" ht="15.6" x14ac:dyDescent="0.3">
      <c r="A486" s="65" t="s">
        <v>968</v>
      </c>
      <c r="B486" s="61" t="s">
        <v>969</v>
      </c>
      <c r="C486" s="62">
        <v>210862.09</v>
      </c>
      <c r="D486" s="62">
        <v>38240.199999999997</v>
      </c>
      <c r="E486" s="62">
        <v>3076.49</v>
      </c>
      <c r="F486" s="62">
        <v>5437.42</v>
      </c>
      <c r="G486" s="62">
        <v>4096.83</v>
      </c>
      <c r="H486" s="62">
        <v>951.9</v>
      </c>
      <c r="I486" s="62">
        <v>3400.15</v>
      </c>
      <c r="J486" s="62">
        <v>478.3</v>
      </c>
      <c r="K486" s="62">
        <v>391.7</v>
      </c>
      <c r="L486" s="63">
        <v>0</v>
      </c>
      <c r="M486" s="63">
        <v>2351.15</v>
      </c>
      <c r="N486" s="62">
        <v>0</v>
      </c>
      <c r="O486" s="64">
        <f t="shared" si="7"/>
        <v>269286.23000000004</v>
      </c>
    </row>
    <row r="487" spans="1:15" s="2" customFormat="1" ht="15.6" x14ac:dyDescent="0.3">
      <c r="A487" s="65" t="s">
        <v>970</v>
      </c>
      <c r="B487" s="61" t="s">
        <v>971</v>
      </c>
      <c r="C487" s="62">
        <v>67365.849999999991</v>
      </c>
      <c r="D487" s="62">
        <v>34431.29</v>
      </c>
      <c r="E487" s="62">
        <v>1140.77</v>
      </c>
      <c r="F487" s="62">
        <v>3068.53</v>
      </c>
      <c r="G487" s="62">
        <v>445.15</v>
      </c>
      <c r="H487" s="62">
        <v>304.33999999999997</v>
      </c>
      <c r="I487" s="62">
        <v>385.11</v>
      </c>
      <c r="J487" s="62">
        <v>253.18</v>
      </c>
      <c r="K487" s="62">
        <v>46.28</v>
      </c>
      <c r="L487" s="63">
        <v>1714</v>
      </c>
      <c r="M487" s="63">
        <v>1972.5</v>
      </c>
      <c r="N487" s="62">
        <v>0</v>
      </c>
      <c r="O487" s="64">
        <f t="shared" si="7"/>
        <v>111126.99999999997</v>
      </c>
    </row>
    <row r="488" spans="1:15" s="2" customFormat="1" ht="15.6" x14ac:dyDescent="0.3">
      <c r="A488" s="65" t="s">
        <v>972</v>
      </c>
      <c r="B488" s="61" t="s">
        <v>973</v>
      </c>
      <c r="C488" s="62">
        <v>200290.96</v>
      </c>
      <c r="D488" s="62">
        <v>100541.28</v>
      </c>
      <c r="E488" s="62">
        <v>2904.0299999999997</v>
      </c>
      <c r="F488" s="62">
        <v>4862.58</v>
      </c>
      <c r="G488" s="62">
        <v>3568.42</v>
      </c>
      <c r="H488" s="62">
        <v>905.38</v>
      </c>
      <c r="I488" s="62">
        <v>3129.24</v>
      </c>
      <c r="J488" s="62">
        <v>427.42</v>
      </c>
      <c r="K488" s="62">
        <v>393.01</v>
      </c>
      <c r="L488" s="63">
        <v>5485</v>
      </c>
      <c r="M488" s="63">
        <v>2285.25</v>
      </c>
      <c r="N488" s="62">
        <v>0</v>
      </c>
      <c r="O488" s="64">
        <f t="shared" si="7"/>
        <v>324792.57</v>
      </c>
    </row>
    <row r="489" spans="1:15" s="2" customFormat="1" ht="15.6" x14ac:dyDescent="0.3">
      <c r="A489" s="65" t="s">
        <v>974</v>
      </c>
      <c r="B489" s="61" t="s">
        <v>975</v>
      </c>
      <c r="C489" s="62">
        <v>308115.07</v>
      </c>
      <c r="D489" s="62">
        <v>58146.13</v>
      </c>
      <c r="E489" s="62">
        <v>4212.9699999999993</v>
      </c>
      <c r="F489" s="62">
        <v>5160.08</v>
      </c>
      <c r="G489" s="62">
        <v>4881.6400000000003</v>
      </c>
      <c r="H489" s="62">
        <v>1394.54</v>
      </c>
      <c r="I489" s="62">
        <v>5189.13</v>
      </c>
      <c r="J489" s="62">
        <v>503.66</v>
      </c>
      <c r="K489" s="62">
        <v>744.02</v>
      </c>
      <c r="L489" s="63">
        <v>7354</v>
      </c>
      <c r="M489" s="63">
        <v>2430.6</v>
      </c>
      <c r="N489" s="62">
        <v>0</v>
      </c>
      <c r="O489" s="64">
        <f t="shared" si="7"/>
        <v>398131.83999999997</v>
      </c>
    </row>
    <row r="490" spans="1:15" s="2" customFormat="1" ht="15.6" x14ac:dyDescent="0.3">
      <c r="A490" s="65" t="s">
        <v>976</v>
      </c>
      <c r="B490" s="61" t="s">
        <v>977</v>
      </c>
      <c r="C490" s="62">
        <v>7335011</v>
      </c>
      <c r="D490" s="62">
        <v>2161064.2399999998</v>
      </c>
      <c r="E490" s="62">
        <v>90359.64</v>
      </c>
      <c r="F490" s="62">
        <v>78950.7</v>
      </c>
      <c r="G490" s="62">
        <v>143449.67000000001</v>
      </c>
      <c r="H490" s="62">
        <v>32806.19</v>
      </c>
      <c r="I490" s="62">
        <v>143250</v>
      </c>
      <c r="J490" s="62">
        <v>7987.89</v>
      </c>
      <c r="K490" s="62">
        <v>19610.580000000002</v>
      </c>
      <c r="L490" s="63">
        <v>0</v>
      </c>
      <c r="M490" s="63">
        <v>16763.78</v>
      </c>
      <c r="N490" s="62">
        <v>0</v>
      </c>
      <c r="O490" s="64">
        <f t="shared" si="7"/>
        <v>10029253.689999999</v>
      </c>
    </row>
    <row r="491" spans="1:15" s="2" customFormat="1" ht="15.6" x14ac:dyDescent="0.3">
      <c r="A491" s="65" t="s">
        <v>978</v>
      </c>
      <c r="B491" s="61" t="s">
        <v>979</v>
      </c>
      <c r="C491" s="62">
        <v>869768.17999999993</v>
      </c>
      <c r="D491" s="62">
        <v>509544.22</v>
      </c>
      <c r="E491" s="62">
        <v>11088.33</v>
      </c>
      <c r="F491" s="62">
        <v>10826.71</v>
      </c>
      <c r="G491" s="62">
        <v>27465.85</v>
      </c>
      <c r="H491" s="62">
        <v>3909.59</v>
      </c>
      <c r="I491" s="62">
        <v>21477.61</v>
      </c>
      <c r="J491" s="62">
        <v>1179.6099999999999</v>
      </c>
      <c r="K491" s="62">
        <v>2262.37</v>
      </c>
      <c r="L491" s="63">
        <v>0</v>
      </c>
      <c r="M491" s="63">
        <v>4818.84</v>
      </c>
      <c r="N491" s="62">
        <v>0</v>
      </c>
      <c r="O491" s="64">
        <f t="shared" si="7"/>
        <v>1462341.3100000005</v>
      </c>
    </row>
    <row r="492" spans="1:15" s="2" customFormat="1" ht="15.6" x14ac:dyDescent="0.3">
      <c r="A492" s="65" t="s">
        <v>980</v>
      </c>
      <c r="B492" s="61" t="s">
        <v>981</v>
      </c>
      <c r="C492" s="62">
        <v>528005.94000000006</v>
      </c>
      <c r="D492" s="62">
        <v>238376.84000000003</v>
      </c>
      <c r="E492" s="62">
        <v>6892.82</v>
      </c>
      <c r="F492" s="62">
        <v>8322.41</v>
      </c>
      <c r="G492" s="62">
        <v>11513.34</v>
      </c>
      <c r="H492" s="62">
        <v>2369.27</v>
      </c>
      <c r="I492" s="62">
        <v>10190.84</v>
      </c>
      <c r="J492" s="62">
        <v>820.68</v>
      </c>
      <c r="K492" s="62">
        <v>1264.18</v>
      </c>
      <c r="L492" s="63">
        <v>45014</v>
      </c>
      <c r="M492" s="63">
        <v>3110.83</v>
      </c>
      <c r="N492" s="62">
        <v>0</v>
      </c>
      <c r="O492" s="64">
        <f t="shared" si="7"/>
        <v>855881.15</v>
      </c>
    </row>
    <row r="493" spans="1:15" s="2" customFormat="1" ht="15.6" x14ac:dyDescent="0.3">
      <c r="A493" s="65" t="s">
        <v>982</v>
      </c>
      <c r="B493" s="61" t="s">
        <v>983</v>
      </c>
      <c r="C493" s="62">
        <v>318465.84999999998</v>
      </c>
      <c r="D493" s="62">
        <v>163220.22</v>
      </c>
      <c r="E493" s="62">
        <v>4507.13</v>
      </c>
      <c r="F493" s="62">
        <v>6968.82</v>
      </c>
      <c r="G493" s="62">
        <v>8271.82</v>
      </c>
      <c r="H493" s="62">
        <v>1438.24</v>
      </c>
      <c r="I493" s="62">
        <v>6243.36</v>
      </c>
      <c r="J493" s="62">
        <v>640.65</v>
      </c>
      <c r="K493" s="62">
        <v>665.87</v>
      </c>
      <c r="L493" s="63">
        <v>0</v>
      </c>
      <c r="M493" s="63">
        <v>2759.02</v>
      </c>
      <c r="N493" s="62">
        <v>0</v>
      </c>
      <c r="O493" s="64">
        <f t="shared" si="7"/>
        <v>513180.98</v>
      </c>
    </row>
    <row r="494" spans="1:15" s="2" customFormat="1" ht="15.6" x14ac:dyDescent="0.3">
      <c r="A494" s="65" t="s">
        <v>984</v>
      </c>
      <c r="B494" s="61" t="s">
        <v>985</v>
      </c>
      <c r="C494" s="62">
        <v>251617.80000000002</v>
      </c>
      <c r="D494" s="62">
        <v>204755.34</v>
      </c>
      <c r="E494" s="62">
        <v>3420.54</v>
      </c>
      <c r="F494" s="62">
        <v>5629.88</v>
      </c>
      <c r="G494" s="62">
        <v>6174.87</v>
      </c>
      <c r="H494" s="62">
        <v>1123.8399999999999</v>
      </c>
      <c r="I494" s="62">
        <v>4744.5600000000004</v>
      </c>
      <c r="J494" s="62">
        <v>488.11</v>
      </c>
      <c r="K494" s="62">
        <v>495.94</v>
      </c>
      <c r="L494" s="63">
        <v>0</v>
      </c>
      <c r="M494" s="63">
        <v>2569.0300000000002</v>
      </c>
      <c r="N494" s="62">
        <v>0</v>
      </c>
      <c r="O494" s="64">
        <f t="shared" si="7"/>
        <v>481019.91000000003</v>
      </c>
    </row>
    <row r="495" spans="1:15" s="2" customFormat="1" ht="15.6" x14ac:dyDescent="0.3">
      <c r="A495" s="65" t="s">
        <v>986</v>
      </c>
      <c r="B495" s="61" t="s">
        <v>987</v>
      </c>
      <c r="C495" s="62">
        <v>357999.65</v>
      </c>
      <c r="D495" s="62">
        <v>138593.51</v>
      </c>
      <c r="E495" s="62">
        <v>3846.12</v>
      </c>
      <c r="F495" s="62">
        <v>5082.8099999999995</v>
      </c>
      <c r="G495" s="62">
        <v>5035.5600000000004</v>
      </c>
      <c r="H495" s="62">
        <v>1581.74</v>
      </c>
      <c r="I495" s="62">
        <v>5287.44</v>
      </c>
      <c r="J495" s="62">
        <v>606.86</v>
      </c>
      <c r="K495" s="62">
        <v>749.48</v>
      </c>
      <c r="L495" s="63">
        <v>14633</v>
      </c>
      <c r="M495" s="63">
        <v>2448.66</v>
      </c>
      <c r="N495" s="62">
        <v>0</v>
      </c>
      <c r="O495" s="64">
        <f t="shared" si="7"/>
        <v>535864.82999999996</v>
      </c>
    </row>
    <row r="496" spans="1:15" s="2" customFormat="1" ht="15.6" x14ac:dyDescent="0.3">
      <c r="A496" s="65" t="s">
        <v>988</v>
      </c>
      <c r="B496" s="61" t="s">
        <v>989</v>
      </c>
      <c r="C496" s="62">
        <v>208254.48</v>
      </c>
      <c r="D496" s="62">
        <v>44634.909999999996</v>
      </c>
      <c r="E496" s="62">
        <v>2900.6</v>
      </c>
      <c r="F496" s="62">
        <v>2236.3900000000003</v>
      </c>
      <c r="G496" s="62">
        <v>330.44</v>
      </c>
      <c r="H496" s="62">
        <v>957.85</v>
      </c>
      <c r="I496" s="62">
        <v>2655.04</v>
      </c>
      <c r="J496" s="62">
        <v>266.69</v>
      </c>
      <c r="K496" s="62">
        <v>607.49</v>
      </c>
      <c r="L496" s="63">
        <v>0</v>
      </c>
      <c r="M496" s="63">
        <v>1960.81</v>
      </c>
      <c r="N496" s="62">
        <v>0</v>
      </c>
      <c r="O496" s="64">
        <f t="shared" si="7"/>
        <v>264804.7</v>
      </c>
    </row>
    <row r="497" spans="1:15" s="2" customFormat="1" ht="15.6" x14ac:dyDescent="0.3">
      <c r="A497" s="65" t="s">
        <v>990</v>
      </c>
      <c r="B497" s="61" t="s">
        <v>991</v>
      </c>
      <c r="C497" s="62">
        <v>467845.6</v>
      </c>
      <c r="D497" s="62">
        <v>69625.31</v>
      </c>
      <c r="E497" s="62">
        <v>6455.65</v>
      </c>
      <c r="F497" s="62">
        <v>9704.73</v>
      </c>
      <c r="G497" s="62">
        <v>12748.1</v>
      </c>
      <c r="H497" s="62">
        <v>2104.64</v>
      </c>
      <c r="I497" s="62">
        <v>9577.39</v>
      </c>
      <c r="J497" s="62">
        <v>891.81</v>
      </c>
      <c r="K497" s="62">
        <v>994.1</v>
      </c>
      <c r="L497" s="63">
        <v>0</v>
      </c>
      <c r="M497" s="63">
        <v>3230.66</v>
      </c>
      <c r="N497" s="62">
        <v>0</v>
      </c>
      <c r="O497" s="64">
        <f t="shared" si="7"/>
        <v>583177.99</v>
      </c>
    </row>
    <row r="498" spans="1:15" s="2" customFormat="1" ht="15.6" x14ac:dyDescent="0.3">
      <c r="A498" s="65" t="s">
        <v>992</v>
      </c>
      <c r="B498" s="61" t="s">
        <v>993</v>
      </c>
      <c r="C498" s="62">
        <v>291973.61</v>
      </c>
      <c r="D498" s="62">
        <v>57540.31</v>
      </c>
      <c r="E498" s="62">
        <v>4091.8599999999997</v>
      </c>
      <c r="F498" s="62">
        <v>6216.44</v>
      </c>
      <c r="G498" s="62">
        <v>7745.13</v>
      </c>
      <c r="H498" s="62">
        <v>1317.31</v>
      </c>
      <c r="I498" s="62">
        <v>5864.46</v>
      </c>
      <c r="J498" s="62">
        <v>577.08000000000004</v>
      </c>
      <c r="K498" s="62">
        <v>617.32000000000005</v>
      </c>
      <c r="L498" s="63">
        <v>0</v>
      </c>
      <c r="M498" s="63">
        <v>2716.5</v>
      </c>
      <c r="N498" s="62">
        <v>0</v>
      </c>
      <c r="O498" s="64">
        <f t="shared" si="7"/>
        <v>378660.02</v>
      </c>
    </row>
    <row r="499" spans="1:15" s="2" customFormat="1" ht="15.6" x14ac:dyDescent="0.3">
      <c r="A499" s="65" t="s">
        <v>994</v>
      </c>
      <c r="B499" s="61" t="s">
        <v>995</v>
      </c>
      <c r="C499" s="62">
        <v>431867.5</v>
      </c>
      <c r="D499" s="62">
        <v>198013.34</v>
      </c>
      <c r="E499" s="62">
        <v>5794.48</v>
      </c>
      <c r="F499" s="62">
        <v>6433.41</v>
      </c>
      <c r="G499" s="62">
        <v>12696.24</v>
      </c>
      <c r="H499" s="62">
        <v>1955.06</v>
      </c>
      <c r="I499" s="62">
        <v>9969.42</v>
      </c>
      <c r="J499" s="62">
        <v>714.35</v>
      </c>
      <c r="K499" s="62">
        <v>1083.32</v>
      </c>
      <c r="L499" s="63">
        <v>0</v>
      </c>
      <c r="M499" s="63">
        <v>3236.24</v>
      </c>
      <c r="N499" s="62">
        <v>0</v>
      </c>
      <c r="O499" s="64">
        <f t="shared" si="7"/>
        <v>671763.36</v>
      </c>
    </row>
    <row r="500" spans="1:15" s="2" customFormat="1" ht="15.6" x14ac:dyDescent="0.3">
      <c r="A500" s="65" t="s">
        <v>996</v>
      </c>
      <c r="B500" s="61" t="s">
        <v>997</v>
      </c>
      <c r="C500" s="62">
        <v>381280.60000000003</v>
      </c>
      <c r="D500" s="62">
        <v>138883.66999999998</v>
      </c>
      <c r="E500" s="62">
        <v>5539.4</v>
      </c>
      <c r="F500" s="62">
        <v>10295.4</v>
      </c>
      <c r="G500" s="62">
        <v>7236.43</v>
      </c>
      <c r="H500" s="62">
        <v>1716.23</v>
      </c>
      <c r="I500" s="62">
        <v>5831.61</v>
      </c>
      <c r="J500" s="62">
        <v>938.78</v>
      </c>
      <c r="K500" s="62">
        <v>665.99</v>
      </c>
      <c r="L500" s="63">
        <v>0</v>
      </c>
      <c r="M500" s="63">
        <v>2660.7</v>
      </c>
      <c r="N500" s="62">
        <v>0</v>
      </c>
      <c r="O500" s="64">
        <f t="shared" si="7"/>
        <v>555048.81000000006</v>
      </c>
    </row>
    <row r="501" spans="1:15" s="2" customFormat="1" ht="15.6" x14ac:dyDescent="0.3">
      <c r="A501" s="65" t="s">
        <v>998</v>
      </c>
      <c r="B501" s="61" t="s">
        <v>999</v>
      </c>
      <c r="C501" s="62">
        <v>109327.76000000001</v>
      </c>
      <c r="D501" s="62">
        <v>39517.530000000006</v>
      </c>
      <c r="E501" s="62">
        <v>1612.73</v>
      </c>
      <c r="F501" s="62">
        <v>2880.3199999999997</v>
      </c>
      <c r="G501" s="62">
        <v>1381.45</v>
      </c>
      <c r="H501" s="62">
        <v>494.45</v>
      </c>
      <c r="I501" s="62">
        <v>1436.04</v>
      </c>
      <c r="J501" s="62">
        <v>261.64</v>
      </c>
      <c r="K501" s="62">
        <v>200.58</v>
      </c>
      <c r="L501" s="63">
        <v>1714</v>
      </c>
      <c r="M501" s="63">
        <v>2071.08</v>
      </c>
      <c r="N501" s="62">
        <v>0</v>
      </c>
      <c r="O501" s="64">
        <f t="shared" si="7"/>
        <v>160897.58000000005</v>
      </c>
    </row>
    <row r="502" spans="1:15" s="2" customFormat="1" ht="15.6" x14ac:dyDescent="0.3">
      <c r="A502" s="65" t="s">
        <v>1000</v>
      </c>
      <c r="B502" s="61" t="s">
        <v>1001</v>
      </c>
      <c r="C502" s="62">
        <v>523112.55999999994</v>
      </c>
      <c r="D502" s="62">
        <v>99673.85</v>
      </c>
      <c r="E502" s="62">
        <v>7195.04</v>
      </c>
      <c r="F502" s="62">
        <v>8582.2599999999984</v>
      </c>
      <c r="G502" s="62">
        <v>16577.86</v>
      </c>
      <c r="H502" s="62">
        <v>2373.29</v>
      </c>
      <c r="I502" s="62">
        <v>12314.37</v>
      </c>
      <c r="J502" s="62">
        <v>878.95</v>
      </c>
      <c r="K502" s="62">
        <v>1281.4000000000001</v>
      </c>
      <c r="L502" s="63">
        <v>0</v>
      </c>
      <c r="M502" s="63">
        <v>3600.27</v>
      </c>
      <c r="N502" s="62">
        <v>0</v>
      </c>
      <c r="O502" s="64">
        <f t="shared" si="7"/>
        <v>675589.85</v>
      </c>
    </row>
    <row r="503" spans="1:15" s="2" customFormat="1" ht="15.6" x14ac:dyDescent="0.3">
      <c r="A503" s="65" t="s">
        <v>1002</v>
      </c>
      <c r="B503" s="61" t="s">
        <v>1003</v>
      </c>
      <c r="C503" s="62">
        <v>333066.11</v>
      </c>
      <c r="D503" s="62">
        <v>58101.2</v>
      </c>
      <c r="E503" s="62">
        <v>4750.4399999999996</v>
      </c>
      <c r="F503" s="62">
        <v>7119.4800000000005</v>
      </c>
      <c r="G503" s="62">
        <v>8024.97</v>
      </c>
      <c r="H503" s="62">
        <v>1508.33</v>
      </c>
      <c r="I503" s="62">
        <v>6330.19</v>
      </c>
      <c r="J503" s="62">
        <v>658.01</v>
      </c>
      <c r="K503" s="62">
        <v>715.19</v>
      </c>
      <c r="L503" s="63">
        <v>0</v>
      </c>
      <c r="M503" s="63">
        <v>2731.12</v>
      </c>
      <c r="N503" s="62">
        <v>0</v>
      </c>
      <c r="O503" s="64">
        <f t="shared" si="7"/>
        <v>423005.04</v>
      </c>
    </row>
    <row r="504" spans="1:15" s="2" customFormat="1" ht="15.6" x14ac:dyDescent="0.3">
      <c r="A504" s="65" t="s">
        <v>1004</v>
      </c>
      <c r="B504" s="61" t="s">
        <v>1005</v>
      </c>
      <c r="C504" s="62">
        <v>192303.37</v>
      </c>
      <c r="D504" s="62">
        <v>45075.66</v>
      </c>
      <c r="E504" s="62">
        <v>2689.53</v>
      </c>
      <c r="F504" s="62">
        <v>4300.32</v>
      </c>
      <c r="G504" s="62">
        <v>4773.5</v>
      </c>
      <c r="H504" s="62">
        <v>865.29</v>
      </c>
      <c r="I504" s="62">
        <v>3720.25</v>
      </c>
      <c r="J504" s="62">
        <v>391.98</v>
      </c>
      <c r="K504" s="62">
        <v>389.89</v>
      </c>
      <c r="L504" s="63">
        <v>0</v>
      </c>
      <c r="M504" s="63">
        <v>2429.27</v>
      </c>
      <c r="N504" s="62">
        <v>0</v>
      </c>
      <c r="O504" s="64">
        <f t="shared" si="7"/>
        <v>256939.06000000003</v>
      </c>
    </row>
    <row r="505" spans="1:15" s="2" customFormat="1" ht="15.6" x14ac:dyDescent="0.3">
      <c r="A505" s="65" t="s">
        <v>1006</v>
      </c>
      <c r="B505" s="61" t="s">
        <v>1007</v>
      </c>
      <c r="C505" s="62">
        <v>405178.04000000004</v>
      </c>
      <c r="D505" s="62">
        <v>86406.13</v>
      </c>
      <c r="E505" s="62">
        <v>5656.21</v>
      </c>
      <c r="F505" s="62">
        <v>8237.4599999999991</v>
      </c>
      <c r="G505" s="62">
        <v>11270.09</v>
      </c>
      <c r="H505" s="62">
        <v>1829.68</v>
      </c>
      <c r="I505" s="62">
        <v>8365.11</v>
      </c>
      <c r="J505" s="62">
        <v>780.27</v>
      </c>
      <c r="K505" s="62">
        <v>883</v>
      </c>
      <c r="L505" s="63">
        <v>12595</v>
      </c>
      <c r="M505" s="63">
        <v>3051.04</v>
      </c>
      <c r="N505" s="62">
        <v>0</v>
      </c>
      <c r="O505" s="64">
        <f t="shared" si="7"/>
        <v>544252.03000000014</v>
      </c>
    </row>
    <row r="506" spans="1:15" s="2" customFormat="1" ht="15.6" x14ac:dyDescent="0.3">
      <c r="A506" s="65" t="s">
        <v>1008</v>
      </c>
      <c r="B506" s="61" t="s">
        <v>1009</v>
      </c>
      <c r="C506" s="62">
        <v>719699.60999999987</v>
      </c>
      <c r="D506" s="62">
        <v>347533.12</v>
      </c>
      <c r="E506" s="62">
        <v>9952.0299999999988</v>
      </c>
      <c r="F506" s="62">
        <v>11973.13</v>
      </c>
      <c r="G506" s="62">
        <v>20124.66</v>
      </c>
      <c r="H506" s="62">
        <v>3269.23</v>
      </c>
      <c r="I506" s="62">
        <v>15710.79</v>
      </c>
      <c r="J506" s="62">
        <v>1279.18</v>
      </c>
      <c r="K506" s="62">
        <v>1754.7</v>
      </c>
      <c r="L506" s="63">
        <v>0</v>
      </c>
      <c r="M506" s="63">
        <v>3943.84</v>
      </c>
      <c r="N506" s="62">
        <v>325121.52</v>
      </c>
      <c r="O506" s="64">
        <f t="shared" si="7"/>
        <v>1460361.8099999998</v>
      </c>
    </row>
    <row r="507" spans="1:15" s="2" customFormat="1" ht="15.6" x14ac:dyDescent="0.3">
      <c r="A507" s="65" t="s">
        <v>1010</v>
      </c>
      <c r="B507" s="61" t="s">
        <v>1011</v>
      </c>
      <c r="C507" s="62">
        <v>350668.49</v>
      </c>
      <c r="D507" s="62">
        <v>123497.59</v>
      </c>
      <c r="E507" s="62">
        <v>4495.49</v>
      </c>
      <c r="F507" s="62">
        <v>4218.8999999999996</v>
      </c>
      <c r="G507" s="62">
        <v>4853.99</v>
      </c>
      <c r="H507" s="62">
        <v>1581.02</v>
      </c>
      <c r="I507" s="62">
        <v>5957.52</v>
      </c>
      <c r="J507" s="62">
        <v>525.94000000000005</v>
      </c>
      <c r="K507" s="62">
        <v>923.51</v>
      </c>
      <c r="L507" s="63">
        <v>22060</v>
      </c>
      <c r="M507" s="63">
        <v>2436.9699999999998</v>
      </c>
      <c r="N507" s="62">
        <v>0</v>
      </c>
      <c r="O507" s="64">
        <f t="shared" si="7"/>
        <v>521219.42</v>
      </c>
    </row>
    <row r="508" spans="1:15" s="2" customFormat="1" ht="15.6" x14ac:dyDescent="0.3">
      <c r="A508" s="65" t="s">
        <v>1012</v>
      </c>
      <c r="B508" s="61" t="s">
        <v>1013</v>
      </c>
      <c r="C508" s="62">
        <v>845041.63000000012</v>
      </c>
      <c r="D508" s="62">
        <v>591926.79</v>
      </c>
      <c r="E508" s="62">
        <v>11389.779999999999</v>
      </c>
      <c r="F508" s="62">
        <v>11422.39</v>
      </c>
      <c r="G508" s="62">
        <v>20702.59</v>
      </c>
      <c r="H508" s="62">
        <v>3837.04</v>
      </c>
      <c r="I508" s="62">
        <v>18092.82</v>
      </c>
      <c r="J508" s="62">
        <v>1230.9100000000001</v>
      </c>
      <c r="K508" s="62">
        <v>2223.86</v>
      </c>
      <c r="L508" s="63">
        <v>0</v>
      </c>
      <c r="M508" s="63">
        <v>4049.6</v>
      </c>
      <c r="N508" s="62">
        <v>0</v>
      </c>
      <c r="O508" s="64">
        <f t="shared" si="7"/>
        <v>1509917.4100000004</v>
      </c>
    </row>
    <row r="509" spans="1:15" s="2" customFormat="1" ht="15.6" x14ac:dyDescent="0.3">
      <c r="A509" s="65" t="s">
        <v>1014</v>
      </c>
      <c r="B509" s="61" t="s">
        <v>1015</v>
      </c>
      <c r="C509" s="62">
        <v>133907.65</v>
      </c>
      <c r="D509" s="62">
        <v>60139.5</v>
      </c>
      <c r="E509" s="62">
        <v>2050.5</v>
      </c>
      <c r="F509" s="62">
        <v>4194.3899999999994</v>
      </c>
      <c r="G509" s="62">
        <v>2563.31</v>
      </c>
      <c r="H509" s="62">
        <v>605.04999999999995</v>
      </c>
      <c r="I509" s="62">
        <v>1966.08</v>
      </c>
      <c r="J509" s="62">
        <v>353.07</v>
      </c>
      <c r="K509" s="62">
        <v>206.7</v>
      </c>
      <c r="L509" s="63">
        <v>0</v>
      </c>
      <c r="M509" s="63">
        <v>2191.4499999999998</v>
      </c>
      <c r="N509" s="62">
        <v>0</v>
      </c>
      <c r="O509" s="64">
        <f t="shared" si="7"/>
        <v>208177.69999999998</v>
      </c>
    </row>
    <row r="510" spans="1:15" s="2" customFormat="1" ht="15.6" x14ac:dyDescent="0.3">
      <c r="A510" s="65" t="s">
        <v>1016</v>
      </c>
      <c r="B510" s="61" t="s">
        <v>1017</v>
      </c>
      <c r="C510" s="62">
        <v>475536.36000000004</v>
      </c>
      <c r="D510" s="62">
        <v>62052.6</v>
      </c>
      <c r="E510" s="62">
        <v>6440.2800000000007</v>
      </c>
      <c r="F510" s="62">
        <v>9258.93</v>
      </c>
      <c r="G510" s="62">
        <v>13651.04</v>
      </c>
      <c r="H510" s="62">
        <v>2138.08</v>
      </c>
      <c r="I510" s="62">
        <v>9943.08</v>
      </c>
      <c r="J510" s="62">
        <v>929.87</v>
      </c>
      <c r="K510" s="62">
        <v>1034.07</v>
      </c>
      <c r="L510" s="63">
        <v>0</v>
      </c>
      <c r="M510" s="63">
        <v>3278.49</v>
      </c>
      <c r="N510" s="62">
        <v>0</v>
      </c>
      <c r="O510" s="64">
        <f t="shared" si="7"/>
        <v>584262.80000000005</v>
      </c>
    </row>
    <row r="511" spans="1:15" s="2" customFormat="1" ht="15.6" x14ac:dyDescent="0.3">
      <c r="A511" s="65" t="s">
        <v>1018</v>
      </c>
      <c r="B511" s="61" t="s">
        <v>1019</v>
      </c>
      <c r="C511" s="62">
        <v>158167.12</v>
      </c>
      <c r="D511" s="62">
        <v>54058.990000000005</v>
      </c>
      <c r="E511" s="62">
        <v>2137.48</v>
      </c>
      <c r="F511" s="62">
        <v>5446.79</v>
      </c>
      <c r="G511" s="62">
        <v>1076.6600000000001</v>
      </c>
      <c r="H511" s="62">
        <v>687.92</v>
      </c>
      <c r="I511" s="62">
        <v>1145.1300000000001</v>
      </c>
      <c r="J511" s="62">
        <v>426.87</v>
      </c>
      <c r="K511" s="62">
        <v>162.53</v>
      </c>
      <c r="L511" s="63">
        <v>0</v>
      </c>
      <c r="M511" s="63">
        <v>2039.2</v>
      </c>
      <c r="N511" s="62">
        <v>0</v>
      </c>
      <c r="O511" s="64">
        <f t="shared" si="7"/>
        <v>225348.69000000003</v>
      </c>
    </row>
    <row r="512" spans="1:15" s="2" customFormat="1" ht="15.6" x14ac:dyDescent="0.3">
      <c r="A512" s="65" t="s">
        <v>1020</v>
      </c>
      <c r="B512" s="61" t="s">
        <v>1021</v>
      </c>
      <c r="C512" s="62">
        <v>371229.69000000006</v>
      </c>
      <c r="D512" s="62">
        <v>114827.79</v>
      </c>
      <c r="E512" s="62">
        <v>4872.8600000000006</v>
      </c>
      <c r="F512" s="62">
        <v>4438.2199999999993</v>
      </c>
      <c r="G512" s="62">
        <v>4058.25</v>
      </c>
      <c r="H512" s="62">
        <v>1680.85</v>
      </c>
      <c r="I512" s="62">
        <v>5913.15</v>
      </c>
      <c r="J512" s="62">
        <v>485.02</v>
      </c>
      <c r="K512" s="62">
        <v>1002.29</v>
      </c>
      <c r="L512" s="63">
        <v>0</v>
      </c>
      <c r="M512" s="63">
        <v>2348.75</v>
      </c>
      <c r="N512" s="62">
        <v>0</v>
      </c>
      <c r="O512" s="64">
        <f t="shared" si="7"/>
        <v>510856.87</v>
      </c>
    </row>
    <row r="513" spans="1:15" s="2" customFormat="1" ht="15.6" x14ac:dyDescent="0.3">
      <c r="A513" s="65" t="s">
        <v>1022</v>
      </c>
      <c r="B513" s="61" t="s">
        <v>1023</v>
      </c>
      <c r="C513" s="62">
        <v>1680625.06</v>
      </c>
      <c r="D513" s="62">
        <v>341909.49</v>
      </c>
      <c r="E513" s="62">
        <v>21422.31</v>
      </c>
      <c r="F513" s="62">
        <v>103.25</v>
      </c>
      <c r="G513" s="62">
        <v>19341.93</v>
      </c>
      <c r="H513" s="62">
        <v>7742.76</v>
      </c>
      <c r="I513" s="62">
        <v>33265.69</v>
      </c>
      <c r="J513" s="62">
        <v>936.4</v>
      </c>
      <c r="K513" s="62">
        <v>5979.43</v>
      </c>
      <c r="L513" s="63">
        <v>0</v>
      </c>
      <c r="M513" s="63">
        <v>3967.22</v>
      </c>
      <c r="N513" s="62">
        <v>0</v>
      </c>
      <c r="O513" s="64">
        <f t="shared" si="7"/>
        <v>2115293.5400000005</v>
      </c>
    </row>
    <row r="514" spans="1:15" s="2" customFormat="1" ht="15.6" x14ac:dyDescent="0.3">
      <c r="A514" s="65" t="s">
        <v>1024</v>
      </c>
      <c r="B514" s="61" t="s">
        <v>1025</v>
      </c>
      <c r="C514" s="62">
        <v>119389.34999999999</v>
      </c>
      <c r="D514" s="62">
        <v>46816.89</v>
      </c>
      <c r="E514" s="62">
        <v>1858.3899999999999</v>
      </c>
      <c r="F514" s="62">
        <v>3969.1600000000003</v>
      </c>
      <c r="G514" s="62">
        <v>2042.38</v>
      </c>
      <c r="H514" s="62">
        <v>539.83000000000004</v>
      </c>
      <c r="I514" s="62">
        <v>1596.43</v>
      </c>
      <c r="J514" s="62">
        <v>330.91</v>
      </c>
      <c r="K514" s="62">
        <v>171.17</v>
      </c>
      <c r="L514" s="63">
        <v>8417</v>
      </c>
      <c r="M514" s="63">
        <v>2138.31</v>
      </c>
      <c r="N514" s="62">
        <v>0</v>
      </c>
      <c r="O514" s="64">
        <f t="shared" si="7"/>
        <v>187269.82</v>
      </c>
    </row>
    <row r="515" spans="1:15" s="2" customFormat="1" ht="15.6" x14ac:dyDescent="0.3">
      <c r="A515" s="65" t="s">
        <v>1026</v>
      </c>
      <c r="B515" s="61" t="s">
        <v>1027</v>
      </c>
      <c r="C515" s="62">
        <v>327115.43999999994</v>
      </c>
      <c r="D515" s="62">
        <v>73441.72</v>
      </c>
      <c r="E515" s="62">
        <v>4548.76</v>
      </c>
      <c r="F515" s="62">
        <v>6398.55</v>
      </c>
      <c r="G515" s="62">
        <v>8188.31</v>
      </c>
      <c r="H515" s="62">
        <v>1477.97</v>
      </c>
      <c r="I515" s="62">
        <v>6531.59</v>
      </c>
      <c r="J515" s="62">
        <v>607.12</v>
      </c>
      <c r="K515" s="62">
        <v>729.96</v>
      </c>
      <c r="L515" s="63">
        <v>0</v>
      </c>
      <c r="M515" s="63">
        <v>2764.6</v>
      </c>
      <c r="N515" s="62">
        <v>0</v>
      </c>
      <c r="O515" s="64">
        <f t="shared" si="7"/>
        <v>431804.0199999999</v>
      </c>
    </row>
    <row r="516" spans="1:15" s="2" customFormat="1" ht="15.6" x14ac:dyDescent="0.3">
      <c r="A516" s="65" t="s">
        <v>1028</v>
      </c>
      <c r="B516" s="61" t="s">
        <v>1029</v>
      </c>
      <c r="C516" s="62">
        <v>207822.45</v>
      </c>
      <c r="D516" s="62">
        <v>61709.3</v>
      </c>
      <c r="E516" s="62">
        <v>2756.73</v>
      </c>
      <c r="F516" s="62">
        <v>3191.55</v>
      </c>
      <c r="G516" s="62">
        <v>4096.88</v>
      </c>
      <c r="H516" s="62">
        <v>936.24</v>
      </c>
      <c r="I516" s="62">
        <v>3916.33</v>
      </c>
      <c r="J516" s="62">
        <v>309.38</v>
      </c>
      <c r="K516" s="62">
        <v>511.49</v>
      </c>
      <c r="L516" s="63">
        <v>0</v>
      </c>
      <c r="M516" s="63">
        <v>2356.1999999999998</v>
      </c>
      <c r="N516" s="62">
        <v>0</v>
      </c>
      <c r="O516" s="64">
        <f t="shared" si="7"/>
        <v>287606.55</v>
      </c>
    </row>
    <row r="517" spans="1:15" s="2" customFormat="1" ht="15.6" x14ac:dyDescent="0.3">
      <c r="A517" s="65" t="s">
        <v>1030</v>
      </c>
      <c r="B517" s="61" t="s">
        <v>1031</v>
      </c>
      <c r="C517" s="62">
        <v>959802.50999999989</v>
      </c>
      <c r="D517" s="62">
        <v>376904.22</v>
      </c>
      <c r="E517" s="62">
        <v>12461.849999999999</v>
      </c>
      <c r="F517" s="62">
        <v>12379.089999999998</v>
      </c>
      <c r="G517" s="62">
        <v>30256.41</v>
      </c>
      <c r="H517" s="62">
        <v>4327.4799999999996</v>
      </c>
      <c r="I517" s="62">
        <v>23003.95</v>
      </c>
      <c r="J517" s="62">
        <v>1350.58</v>
      </c>
      <c r="K517" s="62">
        <v>2497.4699999999998</v>
      </c>
      <c r="L517" s="63">
        <v>0</v>
      </c>
      <c r="M517" s="63">
        <v>4951.17</v>
      </c>
      <c r="N517" s="62">
        <v>0</v>
      </c>
      <c r="O517" s="64">
        <f t="shared" si="7"/>
        <v>1427934.73</v>
      </c>
    </row>
    <row r="518" spans="1:15" s="2" customFormat="1" ht="15.6" x14ac:dyDescent="0.3">
      <c r="A518" s="65" t="s">
        <v>1032</v>
      </c>
      <c r="B518" s="61" t="s">
        <v>1033</v>
      </c>
      <c r="C518" s="62">
        <v>150616.55000000002</v>
      </c>
      <c r="D518" s="62">
        <v>59181.99</v>
      </c>
      <c r="E518" s="62">
        <v>2314.89</v>
      </c>
      <c r="F518" s="62">
        <v>4575.8</v>
      </c>
      <c r="G518" s="62">
        <v>1973.07</v>
      </c>
      <c r="H518" s="62">
        <v>682.17</v>
      </c>
      <c r="I518" s="62">
        <v>1858.7</v>
      </c>
      <c r="J518" s="62">
        <v>386.08</v>
      </c>
      <c r="K518" s="62">
        <v>244.89</v>
      </c>
      <c r="L518" s="63">
        <v>4198</v>
      </c>
      <c r="M518" s="63">
        <v>2128.21</v>
      </c>
      <c r="N518" s="62">
        <v>0</v>
      </c>
      <c r="O518" s="64">
        <f t="shared" si="7"/>
        <v>228160.35000000003</v>
      </c>
    </row>
    <row r="519" spans="1:15" s="2" customFormat="1" ht="15.6" x14ac:dyDescent="0.3">
      <c r="A519" s="65" t="s">
        <v>1034</v>
      </c>
      <c r="B519" s="61" t="s">
        <v>1035</v>
      </c>
      <c r="C519" s="62">
        <v>350508.5</v>
      </c>
      <c r="D519" s="62">
        <v>232235.56</v>
      </c>
      <c r="E519" s="62">
        <v>4857.6900000000005</v>
      </c>
      <c r="F519" s="62">
        <v>6881.52</v>
      </c>
      <c r="G519" s="62">
        <v>8795.7099999999991</v>
      </c>
      <c r="H519" s="62">
        <v>1582.27</v>
      </c>
      <c r="I519" s="62">
        <v>6930.11</v>
      </c>
      <c r="J519" s="62">
        <v>648.29</v>
      </c>
      <c r="K519" s="62">
        <v>777.87</v>
      </c>
      <c r="L519" s="63">
        <v>6420</v>
      </c>
      <c r="M519" s="63">
        <v>2812.43</v>
      </c>
      <c r="N519" s="62">
        <v>0</v>
      </c>
      <c r="O519" s="64">
        <f t="shared" si="7"/>
        <v>622449.95000000007</v>
      </c>
    </row>
    <row r="520" spans="1:15" s="2" customFormat="1" ht="15.6" x14ac:dyDescent="0.3">
      <c r="A520" s="65" t="s">
        <v>1036</v>
      </c>
      <c r="B520" s="61" t="s">
        <v>1037</v>
      </c>
      <c r="C520" s="62">
        <v>148169.68</v>
      </c>
      <c r="D520" s="62">
        <v>44600.800000000003</v>
      </c>
      <c r="E520" s="62">
        <v>2284.65</v>
      </c>
      <c r="F520" s="62">
        <v>4638.91</v>
      </c>
      <c r="G520" s="62">
        <v>2854.64</v>
      </c>
      <c r="H520" s="62">
        <v>670.39</v>
      </c>
      <c r="I520" s="62">
        <v>2182.96</v>
      </c>
      <c r="J520" s="62">
        <v>389.43</v>
      </c>
      <c r="K520" s="62">
        <v>231.41</v>
      </c>
      <c r="L520" s="63">
        <v>7588</v>
      </c>
      <c r="M520" s="63">
        <v>2218.8200000000002</v>
      </c>
      <c r="N520" s="62">
        <v>0</v>
      </c>
      <c r="O520" s="64">
        <f t="shared" si="7"/>
        <v>215829.69</v>
      </c>
    </row>
    <row r="521" spans="1:15" s="2" customFormat="1" ht="15.6" x14ac:dyDescent="0.3">
      <c r="A521" s="65" t="s">
        <v>1038</v>
      </c>
      <c r="B521" s="61" t="s">
        <v>1039</v>
      </c>
      <c r="C521" s="62">
        <v>742299.23</v>
      </c>
      <c r="D521" s="62">
        <v>80520.399999999994</v>
      </c>
      <c r="E521" s="62">
        <v>10006.209999999999</v>
      </c>
      <c r="F521" s="62">
        <v>11684.859999999999</v>
      </c>
      <c r="G521" s="62">
        <v>23110.36</v>
      </c>
      <c r="H521" s="62">
        <v>3356.22</v>
      </c>
      <c r="I521" s="62">
        <v>17601.54</v>
      </c>
      <c r="J521" s="62">
        <v>1194.4000000000001</v>
      </c>
      <c r="K521" s="62">
        <v>1825.6</v>
      </c>
      <c r="L521" s="63">
        <v>0</v>
      </c>
      <c r="M521" s="63">
        <v>4324.88</v>
      </c>
      <c r="N521" s="62">
        <v>0</v>
      </c>
      <c r="O521" s="64">
        <f t="shared" ref="O521:O578" si="8">SUM(C521:N521)</f>
        <v>895923.7</v>
      </c>
    </row>
    <row r="522" spans="1:15" s="2" customFormat="1" ht="15.6" x14ac:dyDescent="0.3">
      <c r="A522" s="65" t="s">
        <v>1040</v>
      </c>
      <c r="B522" s="61" t="s">
        <v>1041</v>
      </c>
      <c r="C522" s="62">
        <v>161558.40000000002</v>
      </c>
      <c r="D522" s="62">
        <v>77856.75</v>
      </c>
      <c r="E522" s="62">
        <v>2520.0500000000002</v>
      </c>
      <c r="F522" s="62">
        <v>5365.97</v>
      </c>
      <c r="G522" s="62">
        <v>2494.25</v>
      </c>
      <c r="H522" s="62">
        <v>730.46</v>
      </c>
      <c r="I522" s="62">
        <v>2011.1</v>
      </c>
      <c r="J522" s="62">
        <v>446.47</v>
      </c>
      <c r="K522" s="62">
        <v>232.97</v>
      </c>
      <c r="L522" s="63">
        <v>1239</v>
      </c>
      <c r="M522" s="63">
        <v>2176.31</v>
      </c>
      <c r="N522" s="62">
        <v>0</v>
      </c>
      <c r="O522" s="64">
        <f t="shared" si="8"/>
        <v>256631.73</v>
      </c>
    </row>
    <row r="523" spans="1:15" s="2" customFormat="1" ht="15.6" x14ac:dyDescent="0.3">
      <c r="A523" s="65" t="s">
        <v>1042</v>
      </c>
      <c r="B523" s="61" t="s">
        <v>1043</v>
      </c>
      <c r="C523" s="62">
        <v>9043356.7400000002</v>
      </c>
      <c r="D523" s="62">
        <v>3337978.88</v>
      </c>
      <c r="E523" s="62">
        <v>115190.63999999998</v>
      </c>
      <c r="F523" s="62">
        <v>68756.349999999991</v>
      </c>
      <c r="G523" s="62">
        <v>171461.62</v>
      </c>
      <c r="H523" s="62">
        <v>41037.519999999997</v>
      </c>
      <c r="I523" s="62">
        <v>186595.79</v>
      </c>
      <c r="J523" s="62">
        <v>9441.9699999999993</v>
      </c>
      <c r="K523" s="62">
        <v>26892.11</v>
      </c>
      <c r="L523" s="63">
        <v>641814</v>
      </c>
      <c r="M523" s="63">
        <v>19925.53</v>
      </c>
      <c r="N523" s="62">
        <v>0</v>
      </c>
      <c r="O523" s="64">
        <f t="shared" si="8"/>
        <v>13662451.149999999</v>
      </c>
    </row>
    <row r="524" spans="1:15" s="2" customFormat="1" ht="15.6" x14ac:dyDescent="0.3">
      <c r="A524" s="65" t="s">
        <v>1044</v>
      </c>
      <c r="B524" s="61" t="s">
        <v>1045</v>
      </c>
      <c r="C524" s="62">
        <v>484011.18</v>
      </c>
      <c r="D524" s="62">
        <v>62726.31</v>
      </c>
      <c r="E524" s="62">
        <v>6520.26</v>
      </c>
      <c r="F524" s="62">
        <v>8596.09</v>
      </c>
      <c r="G524" s="62">
        <v>13563.43</v>
      </c>
      <c r="H524" s="62">
        <v>2178.7199999999998</v>
      </c>
      <c r="I524" s="62">
        <v>10469.9</v>
      </c>
      <c r="J524" s="62">
        <v>822.86</v>
      </c>
      <c r="K524" s="62">
        <v>1115.45</v>
      </c>
      <c r="L524" s="63">
        <v>24615</v>
      </c>
      <c r="M524" s="63">
        <v>3323.93</v>
      </c>
      <c r="N524" s="62">
        <v>0</v>
      </c>
      <c r="O524" s="64">
        <f t="shared" si="8"/>
        <v>617943.13</v>
      </c>
    </row>
    <row r="525" spans="1:15" s="2" customFormat="1" ht="15.6" x14ac:dyDescent="0.3">
      <c r="A525" s="65" t="s">
        <v>1046</v>
      </c>
      <c r="B525" s="61" t="s">
        <v>1047</v>
      </c>
      <c r="C525" s="62">
        <v>750309.50999999989</v>
      </c>
      <c r="D525" s="62">
        <v>245824.75</v>
      </c>
      <c r="E525" s="62">
        <v>9792.08</v>
      </c>
      <c r="F525" s="62">
        <v>5650.9199999999992</v>
      </c>
      <c r="G525" s="62">
        <v>16072.14</v>
      </c>
      <c r="H525" s="62">
        <v>3425.9</v>
      </c>
      <c r="I525" s="62">
        <v>16085.44</v>
      </c>
      <c r="J525" s="62">
        <v>863.04</v>
      </c>
      <c r="K525" s="62">
        <v>2267.11</v>
      </c>
      <c r="L525" s="63">
        <v>44109</v>
      </c>
      <c r="M525" s="63">
        <v>3528.26</v>
      </c>
      <c r="N525" s="62">
        <v>0</v>
      </c>
      <c r="O525" s="64">
        <f t="shared" si="8"/>
        <v>1097928.1499999999</v>
      </c>
    </row>
    <row r="526" spans="1:15" s="2" customFormat="1" ht="15.6" x14ac:dyDescent="0.3">
      <c r="A526" s="65" t="s">
        <v>1048</v>
      </c>
      <c r="B526" s="61" t="s">
        <v>1049</v>
      </c>
      <c r="C526" s="62">
        <v>94721.97</v>
      </c>
      <c r="D526" s="62">
        <v>36298.81</v>
      </c>
      <c r="E526" s="62">
        <v>1425.6999999999998</v>
      </c>
      <c r="F526" s="62">
        <v>2662.67</v>
      </c>
      <c r="G526" s="62">
        <v>286.23</v>
      </c>
      <c r="H526" s="62">
        <v>428.55</v>
      </c>
      <c r="I526" s="62">
        <v>813.69</v>
      </c>
      <c r="J526" s="62">
        <v>218.88</v>
      </c>
      <c r="K526" s="62">
        <v>166.45</v>
      </c>
      <c r="L526" s="63">
        <v>0</v>
      </c>
      <c r="M526" s="63">
        <v>1956.29</v>
      </c>
      <c r="N526" s="62">
        <v>0</v>
      </c>
      <c r="O526" s="64">
        <f t="shared" si="8"/>
        <v>138979.24000000005</v>
      </c>
    </row>
    <row r="527" spans="1:15" s="2" customFormat="1" ht="15.6" x14ac:dyDescent="0.3">
      <c r="A527" s="65" t="s">
        <v>1050</v>
      </c>
      <c r="B527" s="61" t="s">
        <v>1051</v>
      </c>
      <c r="C527" s="62">
        <v>380568.60000000003</v>
      </c>
      <c r="D527" s="62">
        <v>212078.81</v>
      </c>
      <c r="E527" s="62">
        <v>5104.04</v>
      </c>
      <c r="F527" s="62">
        <v>5066.7299999999996</v>
      </c>
      <c r="G527" s="62">
        <v>8601.52</v>
      </c>
      <c r="H527" s="62">
        <v>1727.14</v>
      </c>
      <c r="I527" s="62">
        <v>7914.81</v>
      </c>
      <c r="J527" s="62">
        <v>565.74</v>
      </c>
      <c r="K527" s="62">
        <v>1002.42</v>
      </c>
      <c r="L527" s="63">
        <v>0</v>
      </c>
      <c r="M527" s="63">
        <v>2825.98</v>
      </c>
      <c r="N527" s="62">
        <v>0</v>
      </c>
      <c r="O527" s="64">
        <f t="shared" si="8"/>
        <v>625455.79000000015</v>
      </c>
    </row>
    <row r="528" spans="1:15" s="2" customFormat="1" ht="15.6" x14ac:dyDescent="0.3">
      <c r="A528" s="65" t="s">
        <v>1052</v>
      </c>
      <c r="B528" s="61" t="s">
        <v>1053</v>
      </c>
      <c r="C528" s="62">
        <v>805028.49</v>
      </c>
      <c r="D528" s="62">
        <v>416175.37</v>
      </c>
      <c r="E528" s="62">
        <v>10665.810000000001</v>
      </c>
      <c r="F528" s="62">
        <v>12545.08</v>
      </c>
      <c r="G528" s="62">
        <v>18970.41</v>
      </c>
      <c r="H528" s="62">
        <v>3628.07</v>
      </c>
      <c r="I528" s="62">
        <v>16328.51</v>
      </c>
      <c r="J528" s="62">
        <v>1322.79</v>
      </c>
      <c r="K528" s="62">
        <v>1958.13</v>
      </c>
      <c r="L528" s="63">
        <v>0</v>
      </c>
      <c r="M528" s="63">
        <v>3890.7</v>
      </c>
      <c r="N528" s="62">
        <v>0</v>
      </c>
      <c r="O528" s="64">
        <f t="shared" si="8"/>
        <v>1290513.3599999999</v>
      </c>
    </row>
    <row r="529" spans="1:15" s="2" customFormat="1" ht="15.6" x14ac:dyDescent="0.3">
      <c r="A529" s="65" t="s">
        <v>1054</v>
      </c>
      <c r="B529" s="61" t="s">
        <v>1055</v>
      </c>
      <c r="C529" s="62">
        <v>97578.260000000009</v>
      </c>
      <c r="D529" s="62">
        <v>43649.29</v>
      </c>
      <c r="E529" s="62">
        <v>1584.1399999999999</v>
      </c>
      <c r="F529" s="62">
        <v>3800.13</v>
      </c>
      <c r="G529" s="62">
        <v>640.03</v>
      </c>
      <c r="H529" s="62">
        <v>440.56</v>
      </c>
      <c r="I529" s="62">
        <v>722.85</v>
      </c>
      <c r="J529" s="62">
        <v>301.24</v>
      </c>
      <c r="K529" s="62">
        <v>107.52</v>
      </c>
      <c r="L529" s="63">
        <v>2185</v>
      </c>
      <c r="M529" s="63">
        <v>1992.7</v>
      </c>
      <c r="N529" s="62">
        <v>0</v>
      </c>
      <c r="O529" s="64">
        <f t="shared" si="8"/>
        <v>153001.72000000003</v>
      </c>
    </row>
    <row r="530" spans="1:15" s="2" customFormat="1" ht="15.6" x14ac:dyDescent="0.3">
      <c r="A530" s="65" t="s">
        <v>1056</v>
      </c>
      <c r="B530" s="61" t="s">
        <v>1057</v>
      </c>
      <c r="C530" s="62">
        <v>149512.22</v>
      </c>
      <c r="D530" s="62">
        <v>41078</v>
      </c>
      <c r="E530" s="62">
        <v>2244.79</v>
      </c>
      <c r="F530" s="62">
        <v>4332.33</v>
      </c>
      <c r="G530" s="62">
        <v>3138.75</v>
      </c>
      <c r="H530" s="62">
        <v>675.47</v>
      </c>
      <c r="I530" s="62">
        <v>2378.84</v>
      </c>
      <c r="J530" s="62">
        <v>371.16</v>
      </c>
      <c r="K530" s="62">
        <v>250.77</v>
      </c>
      <c r="L530" s="63">
        <v>0</v>
      </c>
      <c r="M530" s="63">
        <v>2246.4499999999998</v>
      </c>
      <c r="N530" s="62">
        <v>0</v>
      </c>
      <c r="O530" s="64">
        <f t="shared" si="8"/>
        <v>206228.78</v>
      </c>
    </row>
    <row r="531" spans="1:15" s="2" customFormat="1" ht="15.6" x14ac:dyDescent="0.3">
      <c r="A531" s="65" t="s">
        <v>1058</v>
      </c>
      <c r="B531" s="61" t="s">
        <v>1059</v>
      </c>
      <c r="C531" s="62">
        <v>318585.44999999995</v>
      </c>
      <c r="D531" s="62">
        <v>111203.47</v>
      </c>
      <c r="E531" s="62">
        <v>4131.58</v>
      </c>
      <c r="F531" s="62">
        <v>5965.01</v>
      </c>
      <c r="G531" s="62">
        <v>4148.8599999999997</v>
      </c>
      <c r="H531" s="62">
        <v>1422.93</v>
      </c>
      <c r="I531" s="62">
        <v>4619.25</v>
      </c>
      <c r="J531" s="62">
        <v>681.44</v>
      </c>
      <c r="K531" s="62">
        <v>677.56</v>
      </c>
      <c r="L531" s="63">
        <v>37369</v>
      </c>
      <c r="M531" s="63">
        <v>2360.1799999999998</v>
      </c>
      <c r="N531" s="62">
        <v>0</v>
      </c>
      <c r="O531" s="64">
        <f t="shared" si="8"/>
        <v>491164.72999999992</v>
      </c>
    </row>
    <row r="532" spans="1:15" s="2" customFormat="1" ht="15.6" x14ac:dyDescent="0.3">
      <c r="A532" s="65" t="s">
        <v>1060</v>
      </c>
      <c r="B532" s="61" t="s">
        <v>1061</v>
      </c>
      <c r="C532" s="62">
        <v>87474.57</v>
      </c>
      <c r="D532" s="62">
        <v>43258.600000000006</v>
      </c>
      <c r="E532" s="62">
        <v>1355.24</v>
      </c>
      <c r="F532" s="62">
        <v>3414.0499999999997</v>
      </c>
      <c r="G532" s="62">
        <v>828.49</v>
      </c>
      <c r="H532" s="62">
        <v>390.11</v>
      </c>
      <c r="I532" s="62">
        <v>719.97</v>
      </c>
      <c r="J532" s="62">
        <v>263.14999999999998</v>
      </c>
      <c r="K532" s="62">
        <v>86.06</v>
      </c>
      <c r="L532" s="63">
        <v>3806</v>
      </c>
      <c r="M532" s="63">
        <v>2013.16</v>
      </c>
      <c r="N532" s="62">
        <v>0</v>
      </c>
      <c r="O532" s="64">
        <f t="shared" si="8"/>
        <v>143609.39999999997</v>
      </c>
    </row>
    <row r="533" spans="1:15" s="2" customFormat="1" ht="15.6" x14ac:dyDescent="0.3">
      <c r="A533" s="65" t="s">
        <v>1062</v>
      </c>
      <c r="B533" s="61" t="s">
        <v>1063</v>
      </c>
      <c r="C533" s="62">
        <v>1500855.8599999999</v>
      </c>
      <c r="D533" s="62">
        <v>475201.19999999995</v>
      </c>
      <c r="E533" s="62">
        <v>17197.560000000001</v>
      </c>
      <c r="F533" s="62">
        <v>14635</v>
      </c>
      <c r="G533" s="62">
        <v>31823.56</v>
      </c>
      <c r="H533" s="62">
        <v>6738.88</v>
      </c>
      <c r="I533" s="62">
        <v>29795.200000000001</v>
      </c>
      <c r="J533" s="62">
        <v>2095.3000000000002</v>
      </c>
      <c r="K533" s="62">
        <v>3844.67</v>
      </c>
      <c r="L533" s="63">
        <v>0</v>
      </c>
      <c r="M533" s="63">
        <v>5243.19</v>
      </c>
      <c r="N533" s="62">
        <v>0</v>
      </c>
      <c r="O533" s="64">
        <f t="shared" si="8"/>
        <v>2087430.4199999997</v>
      </c>
    </row>
    <row r="534" spans="1:15" s="2" customFormat="1" ht="15.6" x14ac:dyDescent="0.3">
      <c r="A534" s="65" t="s">
        <v>1064</v>
      </c>
      <c r="B534" s="61" t="s">
        <v>1065</v>
      </c>
      <c r="C534" s="62">
        <v>1422880.82</v>
      </c>
      <c r="D534" s="62">
        <v>776535.59000000008</v>
      </c>
      <c r="E534" s="62">
        <v>18535.580000000002</v>
      </c>
      <c r="F534" s="62">
        <v>16673.09</v>
      </c>
      <c r="G534" s="62">
        <v>43070.14</v>
      </c>
      <c r="H534" s="62">
        <v>6435.55</v>
      </c>
      <c r="I534" s="62">
        <v>34470.61</v>
      </c>
      <c r="J534" s="62">
        <v>1885.7</v>
      </c>
      <c r="K534" s="62">
        <v>3842.29</v>
      </c>
      <c r="L534" s="63">
        <v>0</v>
      </c>
      <c r="M534" s="63">
        <v>6360.52</v>
      </c>
      <c r="N534" s="62">
        <v>0</v>
      </c>
      <c r="O534" s="64">
        <f t="shared" si="8"/>
        <v>2330689.89</v>
      </c>
    </row>
    <row r="535" spans="1:15" s="2" customFormat="1" ht="15.6" x14ac:dyDescent="0.3">
      <c r="A535" s="65" t="s">
        <v>1066</v>
      </c>
      <c r="B535" s="61" t="s">
        <v>1067</v>
      </c>
      <c r="C535" s="62">
        <v>349947.1</v>
      </c>
      <c r="D535" s="62">
        <v>247209.02000000002</v>
      </c>
      <c r="E535" s="62">
        <v>4837.07</v>
      </c>
      <c r="F535" s="62">
        <v>6523.7000000000007</v>
      </c>
      <c r="G535" s="62">
        <v>6459</v>
      </c>
      <c r="H535" s="62">
        <v>1583.25</v>
      </c>
      <c r="I535" s="62">
        <v>6076.39</v>
      </c>
      <c r="J535" s="62">
        <v>661.53</v>
      </c>
      <c r="K535" s="62">
        <v>799.11</v>
      </c>
      <c r="L535" s="63">
        <v>91101</v>
      </c>
      <c r="M535" s="63">
        <v>2587.9</v>
      </c>
      <c r="N535" s="62">
        <v>0</v>
      </c>
      <c r="O535" s="64">
        <f t="shared" si="8"/>
        <v>717785.07</v>
      </c>
    </row>
    <row r="536" spans="1:15" s="2" customFormat="1" ht="15.6" x14ac:dyDescent="0.3">
      <c r="A536" s="65" t="s">
        <v>1068</v>
      </c>
      <c r="B536" s="61" t="s">
        <v>1069</v>
      </c>
      <c r="C536" s="62">
        <v>187299.50999999998</v>
      </c>
      <c r="D536" s="62">
        <v>71758.05</v>
      </c>
      <c r="E536" s="62">
        <v>2692.08</v>
      </c>
      <c r="F536" s="62">
        <v>4461.45</v>
      </c>
      <c r="G536" s="62">
        <v>2343.69</v>
      </c>
      <c r="H536" s="62">
        <v>846.54</v>
      </c>
      <c r="I536" s="62">
        <v>2529.88</v>
      </c>
      <c r="J536" s="62">
        <v>424.87</v>
      </c>
      <c r="K536" s="62">
        <v>368.49</v>
      </c>
      <c r="L536" s="63">
        <v>0</v>
      </c>
      <c r="M536" s="63">
        <v>2166.4699999999998</v>
      </c>
      <c r="N536" s="62">
        <v>0</v>
      </c>
      <c r="O536" s="64">
        <f t="shared" si="8"/>
        <v>274891.02999999991</v>
      </c>
    </row>
    <row r="537" spans="1:15" s="2" customFormat="1" ht="15.6" x14ac:dyDescent="0.3">
      <c r="A537" s="65" t="s">
        <v>1070</v>
      </c>
      <c r="B537" s="61" t="s">
        <v>1071</v>
      </c>
      <c r="C537" s="62">
        <v>184390.31000000003</v>
      </c>
      <c r="D537" s="62">
        <v>48123.8</v>
      </c>
      <c r="E537" s="62">
        <v>2784.27</v>
      </c>
      <c r="F537" s="62">
        <v>5353.6900000000005</v>
      </c>
      <c r="G537" s="62">
        <v>3904.59</v>
      </c>
      <c r="H537" s="62">
        <v>833.72</v>
      </c>
      <c r="I537" s="62">
        <v>2927.94</v>
      </c>
      <c r="J537" s="62">
        <v>456.89</v>
      </c>
      <c r="K537" s="62">
        <v>311.13</v>
      </c>
      <c r="L537" s="63">
        <v>0</v>
      </c>
      <c r="M537" s="63">
        <v>2317.9299999999998</v>
      </c>
      <c r="N537" s="62">
        <v>0</v>
      </c>
      <c r="O537" s="64">
        <f t="shared" si="8"/>
        <v>251404.27000000005</v>
      </c>
    </row>
    <row r="538" spans="1:15" s="2" customFormat="1" ht="15.6" x14ac:dyDescent="0.3">
      <c r="A538" s="65" t="s">
        <v>1072</v>
      </c>
      <c r="B538" s="61" t="s">
        <v>1073</v>
      </c>
      <c r="C538" s="62">
        <v>448372.87999999995</v>
      </c>
      <c r="D538" s="62">
        <v>195486.51</v>
      </c>
      <c r="E538" s="62">
        <v>5916.29</v>
      </c>
      <c r="F538" s="62">
        <v>7277.49</v>
      </c>
      <c r="G538" s="62">
        <v>10244.450000000001</v>
      </c>
      <c r="H538" s="62">
        <v>2016.88</v>
      </c>
      <c r="I538" s="62">
        <v>8763.39</v>
      </c>
      <c r="J538" s="62">
        <v>776.37</v>
      </c>
      <c r="K538" s="62">
        <v>1062.99</v>
      </c>
      <c r="L538" s="63">
        <v>14428</v>
      </c>
      <c r="M538" s="63">
        <v>2968.67</v>
      </c>
      <c r="N538" s="62">
        <v>0</v>
      </c>
      <c r="O538" s="64">
        <f t="shared" si="8"/>
        <v>697313.91999999993</v>
      </c>
    </row>
    <row r="539" spans="1:15" s="2" customFormat="1" ht="15.6" x14ac:dyDescent="0.3">
      <c r="A539" s="65" t="s">
        <v>1074</v>
      </c>
      <c r="B539" s="61" t="s">
        <v>1075</v>
      </c>
      <c r="C539" s="62">
        <v>284686.76999999996</v>
      </c>
      <c r="D539" s="62">
        <v>49008.36</v>
      </c>
      <c r="E539" s="62">
        <v>3954.9500000000003</v>
      </c>
      <c r="F539" s="62">
        <v>5066.41</v>
      </c>
      <c r="G539" s="62">
        <v>6635.07</v>
      </c>
      <c r="H539" s="62">
        <v>1290.57</v>
      </c>
      <c r="I539" s="62">
        <v>5694.6</v>
      </c>
      <c r="J539" s="62">
        <v>491.09</v>
      </c>
      <c r="K539" s="62">
        <v>673.82</v>
      </c>
      <c r="L539" s="63">
        <v>3195</v>
      </c>
      <c r="M539" s="63">
        <v>2620.3200000000002</v>
      </c>
      <c r="N539" s="62">
        <v>0</v>
      </c>
      <c r="O539" s="64">
        <f t="shared" si="8"/>
        <v>363316.95999999996</v>
      </c>
    </row>
    <row r="540" spans="1:15" s="2" customFormat="1" ht="15.6" x14ac:dyDescent="0.3">
      <c r="A540" s="65" t="s">
        <v>1076</v>
      </c>
      <c r="B540" s="61" t="s">
        <v>1077</v>
      </c>
      <c r="C540" s="62">
        <v>373559.6</v>
      </c>
      <c r="D540" s="62">
        <v>112423.2</v>
      </c>
      <c r="E540" s="62">
        <v>5171.17</v>
      </c>
      <c r="F540" s="62">
        <v>7338.8700000000008</v>
      </c>
      <c r="G540" s="62">
        <v>10589.03</v>
      </c>
      <c r="H540" s="62">
        <v>1686</v>
      </c>
      <c r="I540" s="62">
        <v>7949.6</v>
      </c>
      <c r="J540" s="62">
        <v>694.76</v>
      </c>
      <c r="K540" s="62">
        <v>827.48</v>
      </c>
      <c r="L540" s="63">
        <v>0</v>
      </c>
      <c r="M540" s="63">
        <v>3006.66</v>
      </c>
      <c r="N540" s="62">
        <v>0</v>
      </c>
      <c r="O540" s="64">
        <f t="shared" si="8"/>
        <v>523246.36999999994</v>
      </c>
    </row>
    <row r="541" spans="1:15" s="2" customFormat="1" ht="15.6" x14ac:dyDescent="0.3">
      <c r="A541" s="65" t="s">
        <v>1078</v>
      </c>
      <c r="B541" s="61" t="s">
        <v>1079</v>
      </c>
      <c r="C541" s="62">
        <v>327208.34999999998</v>
      </c>
      <c r="D541" s="62">
        <v>163811.85</v>
      </c>
      <c r="E541" s="62">
        <v>4463.8600000000006</v>
      </c>
      <c r="F541" s="62">
        <v>5869.4</v>
      </c>
      <c r="G541" s="62">
        <v>6975.49</v>
      </c>
      <c r="H541" s="62">
        <v>1476.59</v>
      </c>
      <c r="I541" s="62">
        <v>6171.08</v>
      </c>
      <c r="J541" s="62">
        <v>559.97</v>
      </c>
      <c r="K541" s="62">
        <v>758.39</v>
      </c>
      <c r="L541" s="63">
        <v>39975</v>
      </c>
      <c r="M541" s="63">
        <v>2650.61</v>
      </c>
      <c r="N541" s="62">
        <v>0</v>
      </c>
      <c r="O541" s="64">
        <f t="shared" si="8"/>
        <v>559920.59</v>
      </c>
    </row>
    <row r="542" spans="1:15" s="2" customFormat="1" ht="15.6" x14ac:dyDescent="0.3">
      <c r="A542" s="65" t="s">
        <v>1080</v>
      </c>
      <c r="B542" s="61" t="s">
        <v>1081</v>
      </c>
      <c r="C542" s="62">
        <v>351357.89</v>
      </c>
      <c r="D542" s="62">
        <v>71453.259999999995</v>
      </c>
      <c r="E542" s="62">
        <v>4741.92</v>
      </c>
      <c r="F542" s="62">
        <v>7465.01</v>
      </c>
      <c r="G542" s="62">
        <v>9226.75</v>
      </c>
      <c r="H542" s="62">
        <v>1571.7</v>
      </c>
      <c r="I542" s="62">
        <v>6866.99</v>
      </c>
      <c r="J542" s="62">
        <v>701.96</v>
      </c>
      <c r="K542" s="62">
        <v>714.86</v>
      </c>
      <c r="L542" s="63">
        <v>0</v>
      </c>
      <c r="M542" s="63">
        <v>2859.46</v>
      </c>
      <c r="N542" s="62">
        <v>0</v>
      </c>
      <c r="O542" s="64">
        <f t="shared" si="8"/>
        <v>456959.80000000005</v>
      </c>
    </row>
    <row r="543" spans="1:15" s="2" customFormat="1" ht="15.6" x14ac:dyDescent="0.3">
      <c r="A543" s="65" t="s">
        <v>1082</v>
      </c>
      <c r="B543" s="61" t="s">
        <v>1083</v>
      </c>
      <c r="C543" s="62">
        <v>410947.07</v>
      </c>
      <c r="D543" s="62">
        <v>55242.2</v>
      </c>
      <c r="E543" s="62">
        <v>5492.9699999999993</v>
      </c>
      <c r="F543" s="62">
        <v>7088.25</v>
      </c>
      <c r="G543" s="62">
        <v>8355.57</v>
      </c>
      <c r="H543" s="62">
        <v>1847.23</v>
      </c>
      <c r="I543" s="62">
        <v>7556.94</v>
      </c>
      <c r="J543" s="62">
        <v>650.9</v>
      </c>
      <c r="K543" s="62">
        <v>958.69</v>
      </c>
      <c r="L543" s="63">
        <v>8171</v>
      </c>
      <c r="M543" s="63">
        <v>2783.73</v>
      </c>
      <c r="N543" s="62">
        <v>0</v>
      </c>
      <c r="O543" s="64">
        <f t="shared" si="8"/>
        <v>509094.55</v>
      </c>
    </row>
    <row r="544" spans="1:15" s="2" customFormat="1" ht="15.6" x14ac:dyDescent="0.3">
      <c r="A544" s="65" t="s">
        <v>1084</v>
      </c>
      <c r="B544" s="61" t="s">
        <v>1085</v>
      </c>
      <c r="C544" s="62">
        <v>112784.6</v>
      </c>
      <c r="D544" s="62">
        <v>48957.74</v>
      </c>
      <c r="E544" s="62">
        <v>1785.77</v>
      </c>
      <c r="F544" s="62">
        <v>3615.22</v>
      </c>
      <c r="G544" s="62">
        <v>1139.31</v>
      </c>
      <c r="H544" s="62">
        <v>514.57000000000005</v>
      </c>
      <c r="I544" s="62">
        <v>1222.29</v>
      </c>
      <c r="J544" s="62">
        <v>336.57</v>
      </c>
      <c r="K544" s="62">
        <v>174.73</v>
      </c>
      <c r="L544" s="63">
        <v>0</v>
      </c>
      <c r="M544" s="63">
        <v>2045.57</v>
      </c>
      <c r="N544" s="62">
        <v>0</v>
      </c>
      <c r="O544" s="64">
        <f t="shared" si="8"/>
        <v>172576.37000000002</v>
      </c>
    </row>
    <row r="545" spans="1:15" s="2" customFormat="1" ht="15.6" x14ac:dyDescent="0.3">
      <c r="A545" s="65" t="s">
        <v>1086</v>
      </c>
      <c r="B545" s="61" t="s">
        <v>1087</v>
      </c>
      <c r="C545" s="62">
        <v>735149.05</v>
      </c>
      <c r="D545" s="62">
        <v>349914.44</v>
      </c>
      <c r="E545" s="62">
        <v>9925.26</v>
      </c>
      <c r="F545" s="62">
        <v>16005.720000000001</v>
      </c>
      <c r="G545" s="62">
        <v>17250.939999999999</v>
      </c>
      <c r="H545" s="62">
        <v>3284.45</v>
      </c>
      <c r="I545" s="62">
        <v>13545.6</v>
      </c>
      <c r="J545" s="62">
        <v>1455.25</v>
      </c>
      <c r="K545" s="62">
        <v>1468.81</v>
      </c>
      <c r="L545" s="63">
        <v>21136</v>
      </c>
      <c r="M545" s="63">
        <v>3709.21</v>
      </c>
      <c r="N545" s="62">
        <v>0</v>
      </c>
      <c r="O545" s="64">
        <f t="shared" si="8"/>
        <v>1172844.73</v>
      </c>
    </row>
    <row r="546" spans="1:15" s="2" customFormat="1" ht="15.6" x14ac:dyDescent="0.3">
      <c r="A546" s="65" t="s">
        <v>1088</v>
      </c>
      <c r="B546" s="61" t="s">
        <v>1089</v>
      </c>
      <c r="C546" s="62">
        <v>128710.85</v>
      </c>
      <c r="D546" s="62">
        <v>80374.66</v>
      </c>
      <c r="E546" s="62">
        <v>2037.3400000000001</v>
      </c>
      <c r="F546" s="62">
        <v>4610.6899999999996</v>
      </c>
      <c r="G546" s="62">
        <v>1822.66</v>
      </c>
      <c r="H546" s="62">
        <v>581.16999999999996</v>
      </c>
      <c r="I546" s="62">
        <v>1473.97</v>
      </c>
      <c r="J546" s="62">
        <v>376.05</v>
      </c>
      <c r="K546" s="62">
        <v>164.45</v>
      </c>
      <c r="L546" s="63">
        <v>3113</v>
      </c>
      <c r="M546" s="63">
        <v>2115.7199999999998</v>
      </c>
      <c r="N546" s="62">
        <v>0</v>
      </c>
      <c r="O546" s="64">
        <f t="shared" si="8"/>
        <v>225380.56000000003</v>
      </c>
    </row>
    <row r="547" spans="1:15" s="2" customFormat="1" ht="15.6" x14ac:dyDescent="0.3">
      <c r="A547" s="65" t="s">
        <v>1090</v>
      </c>
      <c r="B547" s="61" t="s">
        <v>1091</v>
      </c>
      <c r="C547" s="62">
        <v>508889.03999999992</v>
      </c>
      <c r="D547" s="62">
        <v>204001.62</v>
      </c>
      <c r="E547" s="62">
        <v>6603.3899999999994</v>
      </c>
      <c r="F547" s="62">
        <v>5548.9599999999991</v>
      </c>
      <c r="G547" s="62">
        <v>16080.71</v>
      </c>
      <c r="H547" s="62">
        <v>2302.9</v>
      </c>
      <c r="I547" s="62">
        <v>12869.88</v>
      </c>
      <c r="J547" s="62">
        <v>635.25</v>
      </c>
      <c r="K547" s="62">
        <v>1402.89</v>
      </c>
      <c r="L547" s="63">
        <v>0</v>
      </c>
      <c r="M547" s="63">
        <v>3613.03</v>
      </c>
      <c r="N547" s="62">
        <v>0</v>
      </c>
      <c r="O547" s="64">
        <f t="shared" si="8"/>
        <v>761947.66999999993</v>
      </c>
    </row>
    <row r="548" spans="1:15" s="2" customFormat="1" ht="30" x14ac:dyDescent="0.3">
      <c r="A548" s="1" t="s">
        <v>1092</v>
      </c>
      <c r="B548" s="3" t="s">
        <v>1093</v>
      </c>
      <c r="C548" s="66">
        <v>731382.64999999991</v>
      </c>
      <c r="D548" s="66">
        <v>177221.95</v>
      </c>
      <c r="E548" s="66">
        <v>9327.11</v>
      </c>
      <c r="F548" s="66">
        <v>11783.19</v>
      </c>
      <c r="G548" s="66">
        <v>20931.53</v>
      </c>
      <c r="H548" s="66">
        <v>3269.13</v>
      </c>
      <c r="I548" s="66">
        <v>16234.67</v>
      </c>
      <c r="J548" s="66">
        <v>1352.97</v>
      </c>
      <c r="K548" s="66">
        <v>1683.83</v>
      </c>
      <c r="L548" s="67">
        <v>0</v>
      </c>
      <c r="M548" s="67">
        <v>4138.6099999999997</v>
      </c>
      <c r="N548" s="66">
        <v>0</v>
      </c>
      <c r="O548" s="68">
        <f t="shared" si="8"/>
        <v>977325.63999999978</v>
      </c>
    </row>
    <row r="549" spans="1:15" s="2" customFormat="1" ht="15.6" x14ac:dyDescent="0.3">
      <c r="A549" s="65" t="s">
        <v>1094</v>
      </c>
      <c r="B549" s="61" t="s">
        <v>1095</v>
      </c>
      <c r="C549" s="62">
        <v>185857.57</v>
      </c>
      <c r="D549" s="62">
        <v>58915.78</v>
      </c>
      <c r="E549" s="62">
        <v>2663.99</v>
      </c>
      <c r="F549" s="62">
        <v>5073.95</v>
      </c>
      <c r="G549" s="62">
        <v>3973.89</v>
      </c>
      <c r="H549" s="62">
        <v>832.79</v>
      </c>
      <c r="I549" s="62">
        <v>3043.86</v>
      </c>
      <c r="J549" s="62">
        <v>431.23</v>
      </c>
      <c r="K549" s="62">
        <v>316.52999999999997</v>
      </c>
      <c r="L549" s="63">
        <v>0</v>
      </c>
      <c r="M549" s="63">
        <v>2340.25</v>
      </c>
      <c r="N549" s="62">
        <v>0</v>
      </c>
      <c r="O549" s="64">
        <f t="shared" si="8"/>
        <v>263449.84000000003</v>
      </c>
    </row>
    <row r="550" spans="1:15" s="2" customFormat="1" ht="15.6" x14ac:dyDescent="0.3">
      <c r="A550" s="65" t="s">
        <v>1096</v>
      </c>
      <c r="B550" s="61" t="s">
        <v>1097</v>
      </c>
      <c r="C550" s="62">
        <v>147823.71000000002</v>
      </c>
      <c r="D550" s="62">
        <v>83464.590000000011</v>
      </c>
      <c r="E550" s="62">
        <v>2263.8200000000002</v>
      </c>
      <c r="F550" s="62">
        <v>4647.58</v>
      </c>
      <c r="G550" s="62">
        <v>2272.2600000000002</v>
      </c>
      <c r="H550" s="62">
        <v>667.84</v>
      </c>
      <c r="I550" s="62">
        <v>1927.09</v>
      </c>
      <c r="J550" s="62">
        <v>385.3</v>
      </c>
      <c r="K550" s="62">
        <v>227.19</v>
      </c>
      <c r="L550" s="63">
        <v>0</v>
      </c>
      <c r="M550" s="63">
        <v>2161.96</v>
      </c>
      <c r="N550" s="62">
        <v>0</v>
      </c>
      <c r="O550" s="64">
        <f t="shared" si="8"/>
        <v>245841.34000000003</v>
      </c>
    </row>
    <row r="551" spans="1:15" s="2" customFormat="1" ht="15.6" x14ac:dyDescent="0.3">
      <c r="A551" s="65" t="s">
        <v>1098</v>
      </c>
      <c r="B551" s="61" t="s">
        <v>1099</v>
      </c>
      <c r="C551" s="62">
        <v>618358.73</v>
      </c>
      <c r="D551" s="62">
        <v>163984.95000000001</v>
      </c>
      <c r="E551" s="62">
        <v>8312.1</v>
      </c>
      <c r="F551" s="62">
        <v>7587.3099999999995</v>
      </c>
      <c r="G551" s="62">
        <v>16719.68</v>
      </c>
      <c r="H551" s="62">
        <v>2814.71</v>
      </c>
      <c r="I551" s="62">
        <v>14057.75</v>
      </c>
      <c r="J551" s="62">
        <v>900.99</v>
      </c>
      <c r="K551" s="62">
        <v>1680.12</v>
      </c>
      <c r="L551" s="63">
        <v>13624</v>
      </c>
      <c r="M551" s="63">
        <v>3623.12</v>
      </c>
      <c r="N551" s="62">
        <v>0</v>
      </c>
      <c r="O551" s="64">
        <f t="shared" si="8"/>
        <v>851663.46</v>
      </c>
    </row>
    <row r="552" spans="1:15" s="2" customFormat="1" ht="15.6" x14ac:dyDescent="0.3">
      <c r="A552" s="65" t="s">
        <v>1100</v>
      </c>
      <c r="B552" s="61" t="s">
        <v>1101</v>
      </c>
      <c r="C552" s="62">
        <v>598967.6399999999</v>
      </c>
      <c r="D552" s="62">
        <v>90937.58</v>
      </c>
      <c r="E552" s="62">
        <v>7739.58</v>
      </c>
      <c r="F552" s="62">
        <v>910.23000000000047</v>
      </c>
      <c r="G552" s="62">
        <v>2649.66</v>
      </c>
      <c r="H552" s="62">
        <v>2759.11</v>
      </c>
      <c r="I552" s="62">
        <v>9747.9699999999993</v>
      </c>
      <c r="J552" s="62">
        <v>378.5</v>
      </c>
      <c r="K552" s="62">
        <v>2080.8200000000002</v>
      </c>
      <c r="L552" s="63">
        <v>0</v>
      </c>
      <c r="M552" s="63">
        <v>2200.4899999999998</v>
      </c>
      <c r="N552" s="62">
        <v>0</v>
      </c>
      <c r="O552" s="64">
        <f t="shared" si="8"/>
        <v>718371.57999999973</v>
      </c>
    </row>
    <row r="553" spans="1:15" s="2" customFormat="1" ht="15.6" x14ac:dyDescent="0.3">
      <c r="A553" s="65" t="s">
        <v>1102</v>
      </c>
      <c r="B553" s="61" t="s">
        <v>1103</v>
      </c>
      <c r="C553" s="62">
        <v>1371797.1</v>
      </c>
      <c r="D553" s="62">
        <v>652381.62</v>
      </c>
      <c r="E553" s="62">
        <v>19193.330000000002</v>
      </c>
      <c r="F553" s="62">
        <v>27135</v>
      </c>
      <c r="G553" s="62">
        <v>25499.119999999999</v>
      </c>
      <c r="H553" s="62">
        <v>6202</v>
      </c>
      <c r="I553" s="62">
        <v>23904.959999999999</v>
      </c>
      <c r="J553" s="62">
        <v>2477.1999999999998</v>
      </c>
      <c r="K553" s="62">
        <v>3062.03</v>
      </c>
      <c r="L553" s="63">
        <v>0</v>
      </c>
      <c r="M553" s="63">
        <v>4609.72</v>
      </c>
      <c r="N553" s="62">
        <v>0</v>
      </c>
      <c r="O553" s="64">
        <f t="shared" si="8"/>
        <v>2136262.0800000005</v>
      </c>
    </row>
    <row r="554" spans="1:15" s="2" customFormat="1" ht="15.6" x14ac:dyDescent="0.3">
      <c r="A554" s="65" t="s">
        <v>1104</v>
      </c>
      <c r="B554" s="61" t="s">
        <v>1105</v>
      </c>
      <c r="C554" s="62">
        <v>653479.12</v>
      </c>
      <c r="D554" s="62">
        <v>172388.44</v>
      </c>
      <c r="E554" s="62">
        <v>8755.5300000000007</v>
      </c>
      <c r="F554" s="62">
        <v>7955.5399999999991</v>
      </c>
      <c r="G554" s="62">
        <v>16463.88</v>
      </c>
      <c r="H554" s="62">
        <v>2976.8</v>
      </c>
      <c r="I554" s="62">
        <v>14428.11</v>
      </c>
      <c r="J554" s="62">
        <v>1068.68</v>
      </c>
      <c r="K554" s="62">
        <v>1768.13</v>
      </c>
      <c r="L554" s="63">
        <v>0</v>
      </c>
      <c r="M554" s="63">
        <v>3624.72</v>
      </c>
      <c r="N554" s="62">
        <v>0</v>
      </c>
      <c r="O554" s="64">
        <f t="shared" si="8"/>
        <v>882908.95000000019</v>
      </c>
    </row>
    <row r="555" spans="1:15" s="2" customFormat="1" ht="15.6" x14ac:dyDescent="0.3">
      <c r="A555" s="65" t="s">
        <v>1106</v>
      </c>
      <c r="B555" s="61" t="s">
        <v>1107</v>
      </c>
      <c r="C555" s="62">
        <v>177619.16</v>
      </c>
      <c r="D555" s="62">
        <v>80957.13</v>
      </c>
      <c r="E555" s="62">
        <v>2534.61</v>
      </c>
      <c r="F555" s="62">
        <v>4616.9799999999996</v>
      </c>
      <c r="G555" s="62">
        <v>2556.2800000000002</v>
      </c>
      <c r="H555" s="62">
        <v>796.5</v>
      </c>
      <c r="I555" s="62">
        <v>2438.33</v>
      </c>
      <c r="J555" s="62">
        <v>390.67</v>
      </c>
      <c r="K555" s="62">
        <v>319.10000000000002</v>
      </c>
      <c r="L555" s="63">
        <v>0</v>
      </c>
      <c r="M555" s="63">
        <v>2193.31</v>
      </c>
      <c r="N555" s="62">
        <v>0</v>
      </c>
      <c r="O555" s="64">
        <f t="shared" si="8"/>
        <v>274422.07</v>
      </c>
    </row>
    <row r="556" spans="1:15" s="2" customFormat="1" ht="15.6" x14ac:dyDescent="0.3">
      <c r="A556" s="65" t="s">
        <v>1108</v>
      </c>
      <c r="B556" s="61" t="s">
        <v>1109</v>
      </c>
      <c r="C556" s="62">
        <v>347505.15</v>
      </c>
      <c r="D556" s="62">
        <v>136627.56</v>
      </c>
      <c r="E556" s="62">
        <v>4596.7</v>
      </c>
      <c r="F556" s="62">
        <v>6551.6900000000005</v>
      </c>
      <c r="G556" s="62">
        <v>5121.54</v>
      </c>
      <c r="H556" s="62">
        <v>1559.76</v>
      </c>
      <c r="I556" s="62">
        <v>5271.87</v>
      </c>
      <c r="J556" s="62">
        <v>784.08</v>
      </c>
      <c r="K556" s="62">
        <v>747.33</v>
      </c>
      <c r="L556" s="63">
        <v>4691</v>
      </c>
      <c r="M556" s="63">
        <v>2447.0700000000002</v>
      </c>
      <c r="N556" s="62">
        <v>0</v>
      </c>
      <c r="O556" s="64">
        <f t="shared" si="8"/>
        <v>515903.75000000006</v>
      </c>
    </row>
    <row r="557" spans="1:15" s="2" customFormat="1" ht="48.6" customHeight="1" x14ac:dyDescent="0.3">
      <c r="A557" s="1" t="s">
        <v>1110</v>
      </c>
      <c r="B557" s="3" t="s">
        <v>1111</v>
      </c>
      <c r="C557" s="66">
        <v>1290603.26</v>
      </c>
      <c r="D557" s="66">
        <v>665378.97</v>
      </c>
      <c r="E557" s="66">
        <v>17107.830000000002</v>
      </c>
      <c r="F557" s="66">
        <v>20923.32</v>
      </c>
      <c r="G557" s="66">
        <v>29595.23</v>
      </c>
      <c r="H557" s="66">
        <v>5803.78</v>
      </c>
      <c r="I557" s="66">
        <v>25540.61</v>
      </c>
      <c r="J557" s="66">
        <v>1990.64</v>
      </c>
      <c r="K557" s="66">
        <v>3089.53</v>
      </c>
      <c r="L557" s="67">
        <v>99930</v>
      </c>
      <c r="M557" s="67">
        <v>4972.6899999999996</v>
      </c>
      <c r="N557" s="66">
        <v>0</v>
      </c>
      <c r="O557" s="68">
        <f t="shared" si="8"/>
        <v>2164935.86</v>
      </c>
    </row>
    <row r="558" spans="1:15" s="2" customFormat="1" ht="15.6" x14ac:dyDescent="0.3">
      <c r="A558" s="65" t="s">
        <v>1112</v>
      </c>
      <c r="B558" s="61" t="s">
        <v>1113</v>
      </c>
      <c r="C558" s="62">
        <v>879900.11999999988</v>
      </c>
      <c r="D558" s="62">
        <v>302830.81</v>
      </c>
      <c r="E558" s="62">
        <v>10932.55</v>
      </c>
      <c r="F558" s="62">
        <v>9219.15</v>
      </c>
      <c r="G558" s="62">
        <v>14710.53</v>
      </c>
      <c r="H558" s="62">
        <v>3951.39</v>
      </c>
      <c r="I558" s="62">
        <v>16228.35</v>
      </c>
      <c r="J558" s="62">
        <v>1151.92</v>
      </c>
      <c r="K558" s="62">
        <v>2373.15</v>
      </c>
      <c r="L558" s="63">
        <v>25695</v>
      </c>
      <c r="M558" s="63">
        <v>3457.85</v>
      </c>
      <c r="N558" s="62">
        <v>0</v>
      </c>
      <c r="O558" s="64">
        <f t="shared" si="8"/>
        <v>1270450.8199999998</v>
      </c>
    </row>
    <row r="559" spans="1:15" s="2" customFormat="1" ht="15.6" x14ac:dyDescent="0.3">
      <c r="A559" s="65" t="s">
        <v>1114</v>
      </c>
      <c r="B559" s="61" t="s">
        <v>1115</v>
      </c>
      <c r="C559" s="62">
        <v>3917109.38</v>
      </c>
      <c r="D559" s="62">
        <v>1390795.1400000001</v>
      </c>
      <c r="E559" s="62">
        <v>47082.65</v>
      </c>
      <c r="F559" s="62">
        <v>25114.53</v>
      </c>
      <c r="G559" s="62">
        <v>76276.75</v>
      </c>
      <c r="H559" s="62">
        <v>17623.46</v>
      </c>
      <c r="I559" s="62">
        <v>81422.460000000006</v>
      </c>
      <c r="J559" s="62">
        <v>3985.94</v>
      </c>
      <c r="K559" s="62">
        <v>11547.01</v>
      </c>
      <c r="L559" s="63">
        <v>0</v>
      </c>
      <c r="M559" s="63">
        <v>9965.2000000000007</v>
      </c>
      <c r="N559" s="62">
        <v>0</v>
      </c>
      <c r="O559" s="64">
        <f t="shared" si="8"/>
        <v>5580922.5200000005</v>
      </c>
    </row>
    <row r="560" spans="1:15" s="2" customFormat="1" ht="15.6" x14ac:dyDescent="0.3">
      <c r="A560" s="65" t="s">
        <v>1116</v>
      </c>
      <c r="B560" s="61" t="s">
        <v>1117</v>
      </c>
      <c r="C560" s="62">
        <v>110043.32</v>
      </c>
      <c r="D560" s="62">
        <v>79306.709999999992</v>
      </c>
      <c r="E560" s="62">
        <v>1633.45</v>
      </c>
      <c r="F560" s="62">
        <v>2875.59</v>
      </c>
      <c r="G560" s="62">
        <v>1042</v>
      </c>
      <c r="H560" s="62">
        <v>499.47</v>
      </c>
      <c r="I560" s="62">
        <v>1298.3</v>
      </c>
      <c r="J560" s="62">
        <v>287.3</v>
      </c>
      <c r="K560" s="62">
        <v>203.64</v>
      </c>
      <c r="L560" s="63">
        <v>0</v>
      </c>
      <c r="M560" s="63">
        <v>2035.21</v>
      </c>
      <c r="N560" s="62">
        <v>0</v>
      </c>
      <c r="O560" s="64">
        <f t="shared" si="8"/>
        <v>199224.99</v>
      </c>
    </row>
    <row r="561" spans="1:15" s="2" customFormat="1" ht="15.6" x14ac:dyDescent="0.3">
      <c r="A561" s="65" t="s">
        <v>1118</v>
      </c>
      <c r="B561" s="61" t="s">
        <v>1119</v>
      </c>
      <c r="C561" s="62">
        <v>2175752.31</v>
      </c>
      <c r="D561" s="62">
        <v>596804.85</v>
      </c>
      <c r="E561" s="62">
        <v>26561.75</v>
      </c>
      <c r="F561" s="62">
        <v>12549.33</v>
      </c>
      <c r="G561" s="62">
        <v>30256.06</v>
      </c>
      <c r="H561" s="62">
        <v>9830.84</v>
      </c>
      <c r="I561" s="62">
        <v>40636.67</v>
      </c>
      <c r="J561" s="62">
        <v>2266.1</v>
      </c>
      <c r="K561" s="62">
        <v>6580.59</v>
      </c>
      <c r="L561" s="63">
        <v>0</v>
      </c>
      <c r="M561" s="63">
        <v>5132.6499999999996</v>
      </c>
      <c r="N561" s="62">
        <v>0</v>
      </c>
      <c r="O561" s="64">
        <f t="shared" si="8"/>
        <v>2906371.15</v>
      </c>
    </row>
    <row r="562" spans="1:15" s="2" customFormat="1" ht="15.6" x14ac:dyDescent="0.3">
      <c r="A562" s="65" t="s">
        <v>1120</v>
      </c>
      <c r="B562" s="61" t="s">
        <v>1121</v>
      </c>
      <c r="C562" s="62">
        <v>563076.26</v>
      </c>
      <c r="D562" s="62">
        <v>345241.05</v>
      </c>
      <c r="E562" s="62">
        <v>7471</v>
      </c>
      <c r="F562" s="62">
        <v>10798.779999999999</v>
      </c>
      <c r="G562" s="62">
        <v>15327.93</v>
      </c>
      <c r="H562" s="62">
        <v>2521.0500000000002</v>
      </c>
      <c r="I562" s="62">
        <v>11588.44</v>
      </c>
      <c r="J562" s="62">
        <v>1093</v>
      </c>
      <c r="K562" s="62">
        <v>1212.5</v>
      </c>
      <c r="L562" s="63">
        <v>31310</v>
      </c>
      <c r="M562" s="63">
        <v>3495.05</v>
      </c>
      <c r="N562" s="62">
        <v>0</v>
      </c>
      <c r="O562" s="64">
        <f t="shared" si="8"/>
        <v>993135.06000000017</v>
      </c>
    </row>
    <row r="563" spans="1:15" s="2" customFormat="1" ht="15.6" x14ac:dyDescent="0.3">
      <c r="A563" s="65" t="s">
        <v>1122</v>
      </c>
      <c r="B563" s="61" t="s">
        <v>1123</v>
      </c>
      <c r="C563" s="62">
        <v>302110.25</v>
      </c>
      <c r="D563" s="62">
        <v>76521.53</v>
      </c>
      <c r="E563" s="62">
        <v>4178.04</v>
      </c>
      <c r="F563" s="62">
        <v>5645.47</v>
      </c>
      <c r="G563" s="62">
        <v>8748.1</v>
      </c>
      <c r="H563" s="62">
        <v>1365.5</v>
      </c>
      <c r="I563" s="62">
        <v>6666.63</v>
      </c>
      <c r="J563" s="62">
        <v>535.41</v>
      </c>
      <c r="K563" s="62">
        <v>691.45</v>
      </c>
      <c r="L563" s="63">
        <v>0</v>
      </c>
      <c r="M563" s="63">
        <v>2834.75</v>
      </c>
      <c r="N563" s="62">
        <v>0</v>
      </c>
      <c r="O563" s="64">
        <f t="shared" si="8"/>
        <v>409297.12999999995</v>
      </c>
    </row>
    <row r="564" spans="1:15" s="2" customFormat="1" ht="15.6" x14ac:dyDescent="0.3">
      <c r="A564" s="65" t="s">
        <v>1124</v>
      </c>
      <c r="B564" s="61" t="s">
        <v>1125</v>
      </c>
      <c r="C564" s="62">
        <v>80679.520000000004</v>
      </c>
      <c r="D564" s="62">
        <v>39527.800000000003</v>
      </c>
      <c r="E564" s="62">
        <v>1361.49</v>
      </c>
      <c r="F564" s="62">
        <v>3430.32</v>
      </c>
      <c r="G564" s="62">
        <v>779.12</v>
      </c>
      <c r="H564" s="62">
        <v>366.38</v>
      </c>
      <c r="I564" s="62">
        <v>644.08000000000004</v>
      </c>
      <c r="J564" s="62">
        <v>290.29000000000002</v>
      </c>
      <c r="K564" s="62">
        <v>73.36</v>
      </c>
      <c r="L564" s="63">
        <v>5647</v>
      </c>
      <c r="M564" s="63">
        <v>2007.58</v>
      </c>
      <c r="N564" s="62">
        <v>0</v>
      </c>
      <c r="O564" s="64">
        <f t="shared" si="8"/>
        <v>134806.94</v>
      </c>
    </row>
    <row r="565" spans="1:15" s="2" customFormat="1" ht="15.6" x14ac:dyDescent="0.3">
      <c r="A565" s="65" t="s">
        <v>1126</v>
      </c>
      <c r="B565" s="61" t="s">
        <v>1127</v>
      </c>
      <c r="C565" s="62">
        <v>2045176.05</v>
      </c>
      <c r="D565" s="62">
        <v>822207.8899999999</v>
      </c>
      <c r="E565" s="62">
        <v>26565.43</v>
      </c>
      <c r="F565" s="62">
        <v>21064.230000000003</v>
      </c>
      <c r="G565" s="62">
        <v>36401.5</v>
      </c>
      <c r="H565" s="62">
        <v>9286.5300000000007</v>
      </c>
      <c r="I565" s="62">
        <v>39765.9</v>
      </c>
      <c r="J565" s="62">
        <v>3027.29</v>
      </c>
      <c r="K565" s="62">
        <v>5702.47</v>
      </c>
      <c r="L565" s="63">
        <v>0</v>
      </c>
      <c r="M565" s="63">
        <v>5790.29</v>
      </c>
      <c r="N565" s="62">
        <v>0</v>
      </c>
      <c r="O565" s="64">
        <f t="shared" si="8"/>
        <v>3014987.58</v>
      </c>
    </row>
    <row r="566" spans="1:15" s="2" customFormat="1" ht="15.6" x14ac:dyDescent="0.3">
      <c r="A566" s="65" t="s">
        <v>1128</v>
      </c>
      <c r="B566" s="61" t="s">
        <v>1129</v>
      </c>
      <c r="C566" s="62">
        <v>154157.44</v>
      </c>
      <c r="D566" s="62">
        <v>32000.400000000001</v>
      </c>
      <c r="E566" s="62">
        <v>2234.2799999999997</v>
      </c>
      <c r="F566" s="62">
        <v>3922.5499999999997</v>
      </c>
      <c r="G566" s="62">
        <v>3507.52</v>
      </c>
      <c r="H566" s="62">
        <v>695.45</v>
      </c>
      <c r="I566" s="62">
        <v>2723.76</v>
      </c>
      <c r="J566" s="62">
        <v>346.36</v>
      </c>
      <c r="K566" s="62">
        <v>288.14</v>
      </c>
      <c r="L566" s="63">
        <v>0</v>
      </c>
      <c r="M566" s="63">
        <v>2291.89</v>
      </c>
      <c r="N566" s="62">
        <v>0</v>
      </c>
      <c r="O566" s="64">
        <f t="shared" si="8"/>
        <v>202167.79</v>
      </c>
    </row>
    <row r="567" spans="1:15" s="2" customFormat="1" ht="15.6" x14ac:dyDescent="0.3">
      <c r="A567" s="1" t="s">
        <v>1130</v>
      </c>
      <c r="B567" s="3" t="s">
        <v>1131</v>
      </c>
      <c r="C567" s="66">
        <v>1846682.48</v>
      </c>
      <c r="D567" s="66">
        <v>170567.2</v>
      </c>
      <c r="E567" s="66">
        <v>24549.53</v>
      </c>
      <c r="F567" s="66">
        <v>26725.160000000003</v>
      </c>
      <c r="G567" s="66">
        <v>58895.05</v>
      </c>
      <c r="H567" s="66">
        <v>8346.3700000000008</v>
      </c>
      <c r="I567" s="66">
        <v>44977.8</v>
      </c>
      <c r="J567" s="66">
        <v>2877.36</v>
      </c>
      <c r="K567" s="66">
        <v>4665.03</v>
      </c>
      <c r="L567" s="67">
        <v>0</v>
      </c>
      <c r="M567" s="67">
        <v>8055.51</v>
      </c>
      <c r="N567" s="66">
        <v>0</v>
      </c>
      <c r="O567" s="68">
        <f t="shared" si="8"/>
        <v>2196341.4899999993</v>
      </c>
    </row>
    <row r="568" spans="1:15" s="2" customFormat="1" ht="15.6" x14ac:dyDescent="0.3">
      <c r="A568" s="1" t="s">
        <v>1132</v>
      </c>
      <c r="B568" s="3" t="s">
        <v>1133</v>
      </c>
      <c r="C568" s="66">
        <v>806462.77</v>
      </c>
      <c r="D568" s="66">
        <v>270937.62</v>
      </c>
      <c r="E568" s="66">
        <v>10628.52</v>
      </c>
      <c r="F568" s="66">
        <v>9882.09</v>
      </c>
      <c r="G568" s="66">
        <v>16660.75</v>
      </c>
      <c r="H568" s="66">
        <v>3657.05</v>
      </c>
      <c r="I568" s="66">
        <v>16109.34</v>
      </c>
      <c r="J568" s="66">
        <v>1236.47</v>
      </c>
      <c r="K568" s="66">
        <v>2154.7800000000002</v>
      </c>
      <c r="L568" s="67">
        <v>22701</v>
      </c>
      <c r="M568" s="67">
        <v>3644.65</v>
      </c>
      <c r="N568" s="66">
        <v>0</v>
      </c>
      <c r="O568" s="68">
        <f t="shared" si="8"/>
        <v>1164075.0400000003</v>
      </c>
    </row>
    <row r="569" spans="1:15" s="2" customFormat="1" ht="15.6" x14ac:dyDescent="0.3">
      <c r="A569" s="1" t="s">
        <v>1134</v>
      </c>
      <c r="B569" s="3" t="s">
        <v>1135</v>
      </c>
      <c r="C569" s="66">
        <v>498790.65</v>
      </c>
      <c r="D569" s="66">
        <v>358607.05</v>
      </c>
      <c r="E569" s="66">
        <v>7444.88</v>
      </c>
      <c r="F569" s="66">
        <v>14695.86</v>
      </c>
      <c r="G569" s="66">
        <v>7711.59</v>
      </c>
      <c r="H569" s="66">
        <v>2247.19</v>
      </c>
      <c r="I569" s="66">
        <v>6649.35</v>
      </c>
      <c r="J569" s="66">
        <v>1229.6500000000001</v>
      </c>
      <c r="K569" s="66">
        <v>812.66</v>
      </c>
      <c r="L569" s="67">
        <v>26522</v>
      </c>
      <c r="M569" s="67">
        <v>2711.19</v>
      </c>
      <c r="N569" s="66">
        <v>0</v>
      </c>
      <c r="O569" s="68">
        <f t="shared" si="8"/>
        <v>927422.06999999983</v>
      </c>
    </row>
    <row r="570" spans="1:15" s="2" customFormat="1" ht="30" x14ac:dyDescent="0.3">
      <c r="A570" s="1" t="s">
        <v>1136</v>
      </c>
      <c r="B570" s="3" t="s">
        <v>1137</v>
      </c>
      <c r="C570" s="66">
        <v>280828.45</v>
      </c>
      <c r="D570" s="66">
        <v>92625.1</v>
      </c>
      <c r="E570" s="66">
        <v>3761.38</v>
      </c>
      <c r="F570" s="66">
        <v>3713.1900000000005</v>
      </c>
      <c r="G570" s="66">
        <v>4285.37</v>
      </c>
      <c r="H570" s="66">
        <v>1274.58</v>
      </c>
      <c r="I570" s="66">
        <v>4935.28</v>
      </c>
      <c r="J570" s="66">
        <v>417.01</v>
      </c>
      <c r="K570" s="66">
        <v>740.83</v>
      </c>
      <c r="L570" s="67">
        <v>0</v>
      </c>
      <c r="M570" s="67">
        <v>2373.1999999999998</v>
      </c>
      <c r="N570" s="66">
        <v>0</v>
      </c>
      <c r="O570" s="68">
        <f t="shared" si="8"/>
        <v>394954.39000000013</v>
      </c>
    </row>
    <row r="571" spans="1:15" s="2" customFormat="1" ht="15.6" x14ac:dyDescent="0.3">
      <c r="A571" s="1" t="s">
        <v>1138</v>
      </c>
      <c r="B571" s="3" t="s">
        <v>1139</v>
      </c>
      <c r="C571" s="66">
        <v>161103.30000000002</v>
      </c>
      <c r="D571" s="66">
        <v>45244.800000000003</v>
      </c>
      <c r="E571" s="66">
        <v>2448.83</v>
      </c>
      <c r="F571" s="66">
        <v>4954.12</v>
      </c>
      <c r="G571" s="66">
        <v>3311.25</v>
      </c>
      <c r="H571" s="66">
        <v>727.63</v>
      </c>
      <c r="I571" s="66">
        <v>2429.77</v>
      </c>
      <c r="J571" s="66">
        <v>426.79</v>
      </c>
      <c r="K571" s="66">
        <v>252.31</v>
      </c>
      <c r="L571" s="67">
        <v>0</v>
      </c>
      <c r="M571" s="67">
        <v>2257.08</v>
      </c>
      <c r="N571" s="66">
        <v>0</v>
      </c>
      <c r="O571" s="68">
        <f t="shared" si="8"/>
        <v>223155.88</v>
      </c>
    </row>
    <row r="572" spans="1:15" s="2" customFormat="1" ht="15.6" x14ac:dyDescent="0.3">
      <c r="A572" s="1" t="s">
        <v>1140</v>
      </c>
      <c r="B572" s="3" t="s">
        <v>1141</v>
      </c>
      <c r="C572" s="66">
        <v>209178.59999999998</v>
      </c>
      <c r="D572" s="66">
        <v>112800.62999999999</v>
      </c>
      <c r="E572" s="66">
        <v>2892.3599999999997</v>
      </c>
      <c r="F572" s="66">
        <v>6179.6</v>
      </c>
      <c r="G572" s="66">
        <v>3104.45</v>
      </c>
      <c r="H572" s="66">
        <v>924.12</v>
      </c>
      <c r="I572" s="66">
        <v>2589.5100000000002</v>
      </c>
      <c r="J572" s="66">
        <v>497.97</v>
      </c>
      <c r="K572" s="66">
        <v>304.45</v>
      </c>
      <c r="L572" s="67">
        <v>0</v>
      </c>
      <c r="M572" s="67">
        <v>2243.8000000000002</v>
      </c>
      <c r="N572" s="66">
        <v>0</v>
      </c>
      <c r="O572" s="68">
        <f t="shared" si="8"/>
        <v>340715.48999999993</v>
      </c>
    </row>
    <row r="573" spans="1:15" s="2" customFormat="1" ht="15.6" x14ac:dyDescent="0.3">
      <c r="A573" s="1" t="s">
        <v>1142</v>
      </c>
      <c r="B573" s="3" t="s">
        <v>1143</v>
      </c>
      <c r="C573" s="66">
        <v>5122136.1300000008</v>
      </c>
      <c r="D573" s="66">
        <v>2129666.5099999998</v>
      </c>
      <c r="E573" s="66">
        <v>61979.86</v>
      </c>
      <c r="F573" s="66">
        <v>34139.639999999992</v>
      </c>
      <c r="G573" s="66">
        <v>119805.86</v>
      </c>
      <c r="H573" s="66">
        <v>23029.09</v>
      </c>
      <c r="I573" s="66">
        <v>114215.64</v>
      </c>
      <c r="J573" s="66">
        <v>4655.43</v>
      </c>
      <c r="K573" s="66">
        <v>15112.23</v>
      </c>
      <c r="L573" s="67">
        <v>0</v>
      </c>
      <c r="M573" s="67">
        <v>14272.44</v>
      </c>
      <c r="N573" s="66">
        <v>0</v>
      </c>
      <c r="O573" s="68">
        <f t="shared" si="8"/>
        <v>7639012.830000001</v>
      </c>
    </row>
    <row r="574" spans="1:15" s="2" customFormat="1" ht="15.6" x14ac:dyDescent="0.3">
      <c r="A574" s="65" t="s">
        <v>1144</v>
      </c>
      <c r="B574" s="61" t="s">
        <v>1145</v>
      </c>
      <c r="C574" s="62">
        <v>426267.06</v>
      </c>
      <c r="D574" s="62">
        <v>180087.79</v>
      </c>
      <c r="E574" s="62">
        <v>5806.4</v>
      </c>
      <c r="F574" s="62">
        <v>6653.4400000000005</v>
      </c>
      <c r="G574" s="62">
        <v>8217.89</v>
      </c>
      <c r="H574" s="62">
        <v>1931.41</v>
      </c>
      <c r="I574" s="62">
        <v>7898.88</v>
      </c>
      <c r="J574" s="62">
        <v>657.63</v>
      </c>
      <c r="K574" s="62">
        <v>1063.82</v>
      </c>
      <c r="L574" s="63">
        <v>0</v>
      </c>
      <c r="M574" s="63">
        <v>2761.68</v>
      </c>
      <c r="N574" s="62">
        <v>0</v>
      </c>
      <c r="O574" s="64">
        <f t="shared" si="8"/>
        <v>641346</v>
      </c>
    </row>
    <row r="575" spans="1:15" s="2" customFormat="1" ht="15.6" x14ac:dyDescent="0.3">
      <c r="A575" s="65" t="s">
        <v>1146</v>
      </c>
      <c r="B575" s="61" t="s">
        <v>1147</v>
      </c>
      <c r="C575" s="62">
        <v>325067.87</v>
      </c>
      <c r="D575" s="62">
        <v>55174.29</v>
      </c>
      <c r="E575" s="62">
        <v>4587.7</v>
      </c>
      <c r="F575" s="62">
        <v>7008.23</v>
      </c>
      <c r="G575" s="62">
        <v>8927.25</v>
      </c>
      <c r="H575" s="62">
        <v>1468.46</v>
      </c>
      <c r="I575" s="62">
        <v>6596.25</v>
      </c>
      <c r="J575" s="62">
        <v>667.06</v>
      </c>
      <c r="K575" s="62">
        <v>684.4</v>
      </c>
      <c r="L575" s="63">
        <v>0</v>
      </c>
      <c r="M575" s="63">
        <v>2824.92</v>
      </c>
      <c r="N575" s="62">
        <v>0</v>
      </c>
      <c r="O575" s="64">
        <f t="shared" si="8"/>
        <v>413006.43</v>
      </c>
    </row>
    <row r="576" spans="1:15" s="2" customFormat="1" ht="15.6" x14ac:dyDescent="0.3">
      <c r="A576" s="65" t="s">
        <v>1148</v>
      </c>
      <c r="B576" s="61" t="s">
        <v>1149</v>
      </c>
      <c r="C576" s="62">
        <v>183271.21000000002</v>
      </c>
      <c r="D576" s="62">
        <v>83468.429999999993</v>
      </c>
      <c r="E576" s="62">
        <v>2581.5299999999997</v>
      </c>
      <c r="F576" s="62">
        <v>4107.59</v>
      </c>
      <c r="G576" s="62">
        <v>4349.67</v>
      </c>
      <c r="H576" s="62">
        <v>825.63</v>
      </c>
      <c r="I576" s="62">
        <v>3434.16</v>
      </c>
      <c r="J576" s="62">
        <v>370.26</v>
      </c>
      <c r="K576" s="62">
        <v>374.04</v>
      </c>
      <c r="L576" s="63">
        <v>16210</v>
      </c>
      <c r="M576" s="63">
        <v>2376.66</v>
      </c>
      <c r="N576" s="62">
        <v>0</v>
      </c>
      <c r="O576" s="64">
        <f t="shared" si="8"/>
        <v>301369.18</v>
      </c>
    </row>
    <row r="577" spans="1:15" s="2" customFormat="1" ht="15.6" x14ac:dyDescent="0.3">
      <c r="A577" s="65" t="s">
        <v>1150</v>
      </c>
      <c r="B577" s="61" t="s">
        <v>1151</v>
      </c>
      <c r="C577" s="62">
        <v>196851.59</v>
      </c>
      <c r="D577" s="62">
        <v>103000.4</v>
      </c>
      <c r="E577" s="62">
        <v>2889.8399999999997</v>
      </c>
      <c r="F577" s="62">
        <v>5678.21</v>
      </c>
      <c r="G577" s="62">
        <v>3796.31</v>
      </c>
      <c r="H577" s="62">
        <v>884.61</v>
      </c>
      <c r="I577" s="62">
        <v>2950.31</v>
      </c>
      <c r="J577" s="62">
        <v>486.22</v>
      </c>
      <c r="K577" s="62">
        <v>321.93</v>
      </c>
      <c r="L577" s="63">
        <v>0</v>
      </c>
      <c r="M577" s="63">
        <v>2312.62</v>
      </c>
      <c r="N577" s="62">
        <v>0</v>
      </c>
      <c r="O577" s="64">
        <f t="shared" si="8"/>
        <v>319172.03999999998</v>
      </c>
    </row>
    <row r="578" spans="1:15" s="2" customFormat="1" ht="15.6" x14ac:dyDescent="0.3">
      <c r="A578" s="65" t="s">
        <v>1152</v>
      </c>
      <c r="B578" s="61" t="s">
        <v>1153</v>
      </c>
      <c r="C578" s="62">
        <v>2672872.0300000003</v>
      </c>
      <c r="D578" s="62">
        <v>1011777.3600000001</v>
      </c>
      <c r="E578" s="62">
        <v>33520.76</v>
      </c>
      <c r="F578" s="62">
        <v>20964.659999999996</v>
      </c>
      <c r="G578" s="62">
        <v>56247.71</v>
      </c>
      <c r="H578" s="62">
        <v>12109.48</v>
      </c>
      <c r="I578" s="62">
        <v>56805.58</v>
      </c>
      <c r="J578" s="62">
        <v>3093.7</v>
      </c>
      <c r="K578" s="62">
        <v>7790.1</v>
      </c>
      <c r="L578" s="63">
        <v>242047</v>
      </c>
      <c r="M578" s="63">
        <v>7796.71</v>
      </c>
      <c r="N578" s="62">
        <v>0</v>
      </c>
      <c r="O578" s="64">
        <f t="shared" si="8"/>
        <v>4125025.0900000008</v>
      </c>
    </row>
    <row r="579" spans="1:15" s="2" customFormat="1" ht="15.6" x14ac:dyDescent="0.3">
      <c r="A579" s="110" t="s">
        <v>13</v>
      </c>
      <c r="B579" s="111"/>
      <c r="C579" s="70">
        <f>SUM(C9:C578)</f>
        <v>606652451.5800004</v>
      </c>
      <c r="D579" s="70">
        <f t="shared" ref="D579:N579" si="9">SUM(D9:D578)</f>
        <v>202087343.99999988</v>
      </c>
      <c r="E579" s="70">
        <f t="shared" si="9"/>
        <v>7814448.6000000024</v>
      </c>
      <c r="F579" s="70">
        <f t="shared" si="9"/>
        <v>6449297.3100000015</v>
      </c>
      <c r="G579" s="70">
        <f t="shared" si="9"/>
        <v>10602130.199999992</v>
      </c>
      <c r="H579" s="70">
        <f t="shared" si="9"/>
        <v>2727557.0000000014</v>
      </c>
      <c r="I579" s="70">
        <f t="shared" si="9"/>
        <v>11510255.199999996</v>
      </c>
      <c r="J579" s="70">
        <f t="shared" si="9"/>
        <v>764400.20000000065</v>
      </c>
      <c r="K579" s="70">
        <f t="shared" si="9"/>
        <v>1671356.0000000014</v>
      </c>
      <c r="L579" s="70">
        <f t="shared" si="9"/>
        <v>29615300</v>
      </c>
      <c r="M579" s="70">
        <f t="shared" si="9"/>
        <v>2195946.0000000009</v>
      </c>
      <c r="N579" s="70">
        <f t="shared" si="9"/>
        <v>1386833.8599999999</v>
      </c>
      <c r="O579" s="64">
        <f t="shared" ref="O579" si="10">SUM(C579:N579)</f>
        <v>883477319.95000041</v>
      </c>
    </row>
    <row r="580" spans="1:15" s="2" customFormat="1" ht="15.6" x14ac:dyDescent="0.3">
      <c r="A580" s="112" t="s">
        <v>1159</v>
      </c>
      <c r="B580" s="112"/>
      <c r="C580" s="112"/>
      <c r="D580" s="112"/>
      <c r="E580" s="112"/>
      <c r="F580" s="112"/>
      <c r="G580" s="112"/>
      <c r="H580" s="112"/>
      <c r="I580" s="112"/>
      <c r="J580" s="112"/>
      <c r="K580" s="46"/>
      <c r="L580" s="47"/>
      <c r="M580" s="47"/>
      <c r="N580" s="48"/>
      <c r="O580" s="71"/>
    </row>
    <row r="581" spans="1:15" s="2" customFormat="1" x14ac:dyDescent="0.3">
      <c r="A581" s="72"/>
      <c r="B581" s="72"/>
      <c r="C581" s="72"/>
      <c r="D581" s="73"/>
      <c r="E581" s="73"/>
      <c r="F581" s="73"/>
      <c r="G581" s="72"/>
      <c r="H581" s="72"/>
      <c r="I581" s="72"/>
      <c r="J581" s="72"/>
      <c r="K581" s="40"/>
      <c r="L581" s="41"/>
      <c r="M581" s="41"/>
      <c r="N581" s="42"/>
      <c r="O581" s="39"/>
    </row>
    <row r="582" spans="1:15" s="2" customFormat="1" x14ac:dyDescent="0.3">
      <c r="A582" s="72"/>
      <c r="B582" s="72"/>
      <c r="C582" s="72"/>
      <c r="D582" s="73"/>
      <c r="E582" s="73"/>
      <c r="F582" s="73"/>
      <c r="G582" s="72"/>
      <c r="H582" s="72"/>
      <c r="I582" s="72"/>
      <c r="J582" s="72"/>
      <c r="K582" s="40"/>
      <c r="L582" s="41"/>
      <c r="M582" s="41"/>
      <c r="N582" s="42"/>
      <c r="O582" s="39"/>
    </row>
    <row r="583" spans="1:15" s="2" customFormat="1" ht="15.6" x14ac:dyDescent="0.3">
      <c r="A583" s="103" t="s">
        <v>1164</v>
      </c>
      <c r="B583" s="103"/>
      <c r="C583" s="103"/>
      <c r="D583" s="103"/>
      <c r="E583" s="103"/>
      <c r="F583" s="103"/>
      <c r="G583" s="103"/>
      <c r="H583" s="103"/>
      <c r="I583" s="103"/>
      <c r="J583" s="103"/>
      <c r="K583" s="103"/>
      <c r="L583" s="103"/>
      <c r="M583" s="103"/>
      <c r="N583" s="103"/>
      <c r="O583" s="103"/>
    </row>
    <row r="584" spans="1:15" s="2" customFormat="1" ht="15.6" x14ac:dyDescent="0.3">
      <c r="A584" s="58"/>
      <c r="B584" s="58"/>
      <c r="C584" s="58"/>
      <c r="D584" s="58"/>
      <c r="E584" s="58"/>
      <c r="F584" s="58"/>
      <c r="G584" s="58"/>
      <c r="H584" s="58"/>
      <c r="I584" s="58"/>
      <c r="J584" s="58"/>
      <c r="K584" s="40"/>
      <c r="L584" s="41"/>
      <c r="M584" s="41"/>
      <c r="N584" s="42"/>
      <c r="O584" s="39"/>
    </row>
    <row r="585" spans="1:15" s="2" customFormat="1" ht="15.6" x14ac:dyDescent="0.3">
      <c r="A585" s="58"/>
      <c r="B585" s="58"/>
      <c r="C585" s="58"/>
      <c r="D585" s="58"/>
      <c r="E585" s="58"/>
      <c r="F585" s="58"/>
      <c r="G585" s="58"/>
      <c r="H585" s="58"/>
      <c r="I585" s="58"/>
      <c r="J585" s="58"/>
      <c r="K585" s="40"/>
      <c r="L585" s="41"/>
      <c r="M585" s="41"/>
      <c r="N585" s="42"/>
      <c r="O585" s="39"/>
    </row>
    <row r="586" spans="1:15" s="2" customFormat="1" ht="15.6" x14ac:dyDescent="0.3">
      <c r="A586" s="104" t="s">
        <v>1155</v>
      </c>
      <c r="B586" s="104"/>
      <c r="C586" s="104"/>
      <c r="D586" s="104"/>
      <c r="E586" s="104"/>
      <c r="F586" s="104"/>
      <c r="G586" s="104"/>
      <c r="H586" s="104"/>
      <c r="I586" s="104"/>
      <c r="J586" s="104"/>
      <c r="K586" s="104"/>
      <c r="L586" s="104"/>
      <c r="M586" s="104"/>
      <c r="N586" s="104"/>
      <c r="O586" s="104"/>
    </row>
    <row r="587" spans="1:15" s="2" customFormat="1" ht="15.6" x14ac:dyDescent="0.3">
      <c r="A587" s="104" t="s">
        <v>1156</v>
      </c>
      <c r="B587" s="104"/>
      <c r="C587" s="104"/>
      <c r="D587" s="104"/>
      <c r="E587" s="104"/>
      <c r="F587" s="104"/>
      <c r="G587" s="104"/>
      <c r="H587" s="104"/>
      <c r="I587" s="104"/>
      <c r="J587" s="104"/>
      <c r="K587" s="104"/>
      <c r="L587" s="104"/>
      <c r="M587" s="104"/>
      <c r="N587" s="104"/>
      <c r="O587" s="104"/>
    </row>
    <row r="588" spans="1:15" x14ac:dyDescent="0.3">
      <c r="A588" s="32"/>
      <c r="B588" s="32"/>
      <c r="C588" s="32"/>
      <c r="D588" s="33"/>
      <c r="E588" s="34"/>
      <c r="F588" s="34"/>
      <c r="G588" s="16"/>
      <c r="H588" s="16"/>
      <c r="I588" s="16"/>
      <c r="J588" s="16"/>
      <c r="K588" s="10"/>
      <c r="L588" s="11"/>
      <c r="M588" s="11"/>
      <c r="N588" s="12"/>
      <c r="O588" s="8"/>
    </row>
    <row r="589" spans="1:15" x14ac:dyDescent="0.3">
      <c r="A589" s="19"/>
      <c r="B589" s="19"/>
      <c r="C589" s="19"/>
      <c r="D589" s="20"/>
      <c r="E589" s="20"/>
      <c r="F589" s="20"/>
      <c r="G589" s="17"/>
      <c r="H589" s="17"/>
      <c r="I589" s="17"/>
      <c r="J589" s="17"/>
      <c r="K589" s="10"/>
      <c r="L589" s="11"/>
      <c r="M589" s="11"/>
      <c r="N589" s="12"/>
      <c r="O589" s="8"/>
    </row>
    <row r="590" spans="1:15" x14ac:dyDescent="0.3">
      <c r="A590" s="35"/>
      <c r="B590" s="35"/>
      <c r="C590" s="35"/>
      <c r="D590" s="35"/>
      <c r="E590" s="35"/>
      <c r="F590" s="35"/>
      <c r="G590" s="35"/>
      <c r="H590" s="35"/>
      <c r="I590" s="35"/>
      <c r="J590" s="35"/>
      <c r="K590" s="10"/>
      <c r="L590" s="11"/>
      <c r="M590" s="11"/>
      <c r="N590" s="12"/>
      <c r="O590" s="8"/>
    </row>
    <row r="591" spans="1:15" x14ac:dyDescent="0.3">
      <c r="A591" s="35"/>
      <c r="B591" s="35"/>
      <c r="C591" s="35"/>
      <c r="D591" s="35"/>
      <c r="E591" s="35"/>
      <c r="F591" s="35"/>
      <c r="G591" s="35"/>
      <c r="H591" s="35"/>
      <c r="I591" s="35"/>
      <c r="J591" s="35"/>
      <c r="K591" s="10"/>
      <c r="L591" s="11"/>
      <c r="M591" s="11"/>
      <c r="N591" s="12"/>
      <c r="O591" s="8"/>
    </row>
    <row r="592" spans="1:15" x14ac:dyDescent="0.3">
      <c r="A592" s="35"/>
      <c r="B592" s="35"/>
      <c r="C592" s="35"/>
      <c r="D592" s="35"/>
      <c r="E592" s="35"/>
      <c r="F592" s="35"/>
      <c r="G592" s="35"/>
      <c r="H592" s="35"/>
      <c r="I592" s="35"/>
      <c r="J592" s="35"/>
      <c r="K592" s="10"/>
      <c r="L592" s="11"/>
      <c r="M592" s="11"/>
      <c r="N592" s="12"/>
    </row>
    <row r="593" spans="1:14" x14ac:dyDescent="0.3">
      <c r="A593" s="35"/>
      <c r="B593" s="35"/>
      <c r="C593" s="35"/>
      <c r="D593" s="35"/>
      <c r="E593" s="35"/>
      <c r="F593" s="35"/>
      <c r="G593" s="35"/>
      <c r="H593" s="35"/>
      <c r="I593" s="35"/>
      <c r="J593" s="35"/>
      <c r="K593" s="10"/>
      <c r="L593" s="11"/>
      <c r="M593" s="11"/>
      <c r="N593" s="12"/>
    </row>
  </sheetData>
  <mergeCells count="6">
    <mergeCell ref="A587:O587"/>
    <mergeCell ref="A7:O7"/>
    <mergeCell ref="A579:B579"/>
    <mergeCell ref="A580:J580"/>
    <mergeCell ref="A583:O583"/>
    <mergeCell ref="A586:O586"/>
  </mergeCells>
  <pageMargins left="0.51181102362204722" right="0.35433070866141736" top="0.6692913385826772" bottom="0.59055118110236227" header="0.31496062992125984" footer="0.31496062992125984"/>
  <pageSetup scale="36" firstPageNumber="27" fitToHeight="0" orientation="landscape" r:id="rId1"/>
  <headerFooter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16</vt:i4>
      </vt:variant>
    </vt:vector>
  </HeadingPairs>
  <TitlesOfParts>
    <vt:vector size="20" baseType="lpstr">
      <vt:lpstr>ACUERDO 2DO. TRIMESTRE 2026</vt:lpstr>
      <vt:lpstr>ABRIL 26</vt:lpstr>
      <vt:lpstr>MAYO 26</vt:lpstr>
      <vt:lpstr>JUNIO 26</vt:lpstr>
      <vt:lpstr>'ABRIL 26'!Área_de_impresión</vt:lpstr>
      <vt:lpstr>'ACUERDO 2DO. TRIMESTRE 2026'!Área_de_impresión</vt:lpstr>
      <vt:lpstr>'JUNIO 26'!Área_de_impresión</vt:lpstr>
      <vt:lpstr>'MAYO 26'!Área_de_impresión</vt:lpstr>
      <vt:lpstr>'ABRIL 26'!Print_Area</vt:lpstr>
      <vt:lpstr>'ACUERDO 2DO. TRIMESTRE 2026'!Print_Area</vt:lpstr>
      <vt:lpstr>'JUNIO 26'!Print_Area</vt:lpstr>
      <vt:lpstr>'MAYO 26'!Print_Area</vt:lpstr>
      <vt:lpstr>'ABRIL 26'!Print_Titles</vt:lpstr>
      <vt:lpstr>'ACUERDO 2DO. TRIMESTRE 2026'!Print_Titles</vt:lpstr>
      <vt:lpstr>'JUNIO 26'!Print_Titles</vt:lpstr>
      <vt:lpstr>'MAYO 26'!Print_Titles</vt:lpstr>
      <vt:lpstr>'ABRIL 26'!Títulos_a_imprimir</vt:lpstr>
      <vt:lpstr>'ACUERDO 2DO. TRIMESTRE 2026'!Títulos_a_imprimir</vt:lpstr>
      <vt:lpstr>'JUNIO 26'!Títulos_a_imprimir</vt:lpstr>
      <vt:lpstr>'MAYO 26'!Títulos_a_imprimir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Hugo</dc:creator>
  <cp:keywords/>
  <dc:description/>
  <cp:lastModifiedBy>USUARIO 3</cp:lastModifiedBy>
  <cp:revision/>
  <cp:lastPrinted>2026-07-06T22:00:43Z</cp:lastPrinted>
  <dcterms:created xsi:type="dcterms:W3CDTF">2020-01-07T15:44:00Z</dcterms:created>
  <dcterms:modified xsi:type="dcterms:W3CDTF">2026-07-06T22:01:32Z</dcterms:modified>
  <cp:category/>
  <cp:contentStatus/>
</cp:coreProperties>
</file>